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ведомствен" sheetId="1" r:id="rId1"/>
  </sheets>
  <definedNames>
    <definedName name="_xlnm.Print_Area" localSheetId="0">ведомствен!$A$3:$D$76</definedName>
  </definedNames>
  <calcPr calcId="125725"/>
</workbook>
</file>

<file path=xl/calcChain.xml><?xml version="1.0" encoding="utf-8"?>
<calcChain xmlns="http://schemas.openxmlformats.org/spreadsheetml/2006/main">
  <c r="D82" i="1"/>
  <c r="D80"/>
  <c r="D79" s="1"/>
  <c r="D22" s="1"/>
  <c r="D77"/>
  <c r="D75" s="1"/>
  <c r="D74" s="1"/>
  <c r="D73" s="1"/>
  <c r="D71"/>
  <c r="D70" s="1"/>
  <c r="D68"/>
  <c r="D66"/>
  <c r="D65" s="1"/>
  <c r="D61"/>
  <c r="D60" s="1"/>
  <c r="D58"/>
  <c r="D57" s="1"/>
  <c r="D56" s="1"/>
  <c r="D51"/>
  <c r="D49"/>
  <c r="D50" s="1"/>
  <c r="D47"/>
  <c r="D40" s="1"/>
  <c r="D39" s="1"/>
  <c r="D45"/>
  <c r="D41"/>
  <c r="D37"/>
  <c r="D36" s="1"/>
  <c r="D35" s="1"/>
  <c r="D33"/>
  <c r="D30"/>
  <c r="D29" s="1"/>
  <c r="D25"/>
  <c r="D24" s="1"/>
  <c r="D20"/>
  <c r="D19" s="1"/>
  <c r="D17"/>
  <c r="D16" s="1"/>
  <c r="D15" l="1"/>
  <c r="D14" s="1"/>
  <c r="D13" l="1"/>
  <c r="D12"/>
</calcChain>
</file>

<file path=xl/sharedStrings.xml><?xml version="1.0" encoding="utf-8"?>
<sst xmlns="http://schemas.openxmlformats.org/spreadsheetml/2006/main" count="153" uniqueCount="133">
  <si>
    <t xml:space="preserve"> Приложение №5 к проекту решения</t>
  </si>
  <si>
    <t>Осиновомысского сельского Совета</t>
  </si>
  <si>
    <t>Ведомственная структура расходов Осиновомысского сельсовета</t>
  </si>
  <si>
    <t>на 2013 год</t>
  </si>
  <si>
    <t>№ п/п</t>
  </si>
  <si>
    <t>П Р П КЦСР КВР ЭКР</t>
  </si>
  <si>
    <t>Наименование</t>
  </si>
  <si>
    <t>2013 год</t>
  </si>
  <si>
    <t>ВСЕГО</t>
  </si>
  <si>
    <t>911</t>
  </si>
  <si>
    <t>Администрация Осиновомысского сельсовета</t>
  </si>
  <si>
    <t>911 ЦМ200</t>
  </si>
  <si>
    <t>911 ЦМ200 01</t>
  </si>
  <si>
    <t>Общегосударственные вопросы</t>
  </si>
  <si>
    <t>911 ЦМ200 01 02</t>
  </si>
  <si>
    <t>Функционирование высшего должностного лица субъекта Российской Федерации и муниципального образования</t>
  </si>
  <si>
    <t>911 ЦМ200 01 02 0020301</t>
  </si>
  <si>
    <t>Глава муниципального образования</t>
  </si>
  <si>
    <t>911 ЦМ200 01 02 0020301 500</t>
  </si>
  <si>
    <t>Выполнение функций органами местного самоуправления</t>
  </si>
  <si>
    <t>911 ЦМ200 01 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</si>
  <si>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</si>
  <si>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911 ЦМ200 01 03 0021201</t>
  </si>
  <si>
    <t>Депутаты представительного органа муниципального образования</t>
  </si>
  <si>
    <t>911 ЦМ200 01 03 0021201 500</t>
  </si>
  <si>
    <t>911 ЦМ200 01 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</si>
  <si>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</si>
  <si>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911 ЦМ200 01 04 0020401</t>
  </si>
  <si>
    <t>Центральный аппарат</t>
  </si>
  <si>
    <t>911 ЦМ200 01 04 5201501</t>
  </si>
  <si>
    <t>911ЦМ200 01 04 5201501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</si>
  <si>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</si>
  <si>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911 ЦМ200 0104 5201501 500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</si>
  <si>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</si>
  <si>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911 ЦМ200 01 11 0700500 0</t>
  </si>
  <si>
    <t>Резервные фонды местных администраций</t>
  </si>
  <si>
    <t>911 ЦМ200 01 11 0700500 013</t>
  </si>
  <si>
    <t>Прочие расходы</t>
  </si>
  <si>
    <t>911 ЦМ200 01 13</t>
  </si>
  <si>
    <t>Другие общегосударственные вопросы</t>
  </si>
  <si>
    <t>911 ЦМ200 01 13 0920300</t>
  </si>
  <si>
    <t>Выполнение других обязательств государства</t>
  </si>
  <si>
    <t>911 ЦМ200 01 13 0920300 500</t>
  </si>
  <si>
    <t>911 ЦМ200 01 13 7951114 500</t>
  </si>
  <si>
    <t>Муниципальная целевая программа "Обеспечение безопасности жизни людей на водных объектах, создание и оборудование мест массового отдыха населения у водных объектов на территории Осиновомысского сельсовета" на 2011-2013 годы</t>
  </si>
  <si>
    <t>911 ЦМ200 01 13 9210271</t>
  </si>
  <si>
    <t>Осуществление государственых полномочий по составлению протоколов об административных правонарушениях</t>
  </si>
  <si>
    <t>911 ЦМ200 01 13 9210271 500</t>
  </si>
  <si>
    <t>911 ЦМ200 02</t>
  </si>
  <si>
    <t>Национальная оборона</t>
  </si>
  <si>
    <t>911 ЦМ200 02 03</t>
  </si>
  <si>
    <t>Мобилизационная  и вневойсковая подготовка</t>
  </si>
  <si>
    <t>911 ЦМ200 02 03 0013600</t>
  </si>
  <si>
    <t>Осуществление первичного воинского учета на территориях, где отсутствуют военные комиссариаты</t>
  </si>
  <si>
    <t>911 ЦМ200 02 03 0013600 500</t>
  </si>
  <si>
    <t xml:space="preserve">911 ЦМ200 03 </t>
  </si>
  <si>
    <t>Национальная безопасность и правоохранительная деятельность</t>
  </si>
  <si>
    <t>911 ЦМ200 03 10</t>
  </si>
  <si>
    <t>Обеспечение пожарной безопасности</t>
  </si>
  <si>
    <t>911 ЦМ200 03 10 2180101</t>
  </si>
  <si>
    <t>Мероприятия по предупреждению и ликвидации последствий чрезвычайных ситуаций и стихийных бедствий</t>
  </si>
  <si>
    <t>911 ЦМ200 03 10 2180101 500</t>
  </si>
  <si>
    <t>911 ЦМ200 03 10 2180101 742</t>
  </si>
  <si>
    <t>Софинансирование за счет средств местного бюджета расходов по обеспечению первичных мер пожарной безопасности</t>
  </si>
  <si>
    <t>911 ЦМ200 03 10 2180101 743</t>
  </si>
  <si>
    <t>Софинансирование за счет средств местного бюджета расходов по прокладке минерализованных полос и уход за ними</t>
  </si>
  <si>
    <t>911 ЦМ200 03 10 5227202</t>
  </si>
  <si>
    <t>Обеспечение полномочий по первичным мерам пожарной безопасности</t>
  </si>
  <si>
    <t>911 ЦМ200 03 10 5227202 500</t>
  </si>
  <si>
    <t>911 ЦМ200 03 10 5227203</t>
  </si>
  <si>
    <t>Прокладка минерализованных полос и уход за ними</t>
  </si>
  <si>
    <t>911 ЦМ200 03 10 5227203 500</t>
  </si>
  <si>
    <t>911 ЦМ200 04</t>
  </si>
  <si>
    <t>Национальная экономика</t>
  </si>
  <si>
    <t>911 ЦМ200 04 09</t>
  </si>
  <si>
    <t>Дорожное хозяйство</t>
  </si>
  <si>
    <t>911 ЦМ200 04 09 5222031</t>
  </si>
  <si>
    <t>Долгосрочная целевая программа "Дороги Красноярья" на 2012-2016 годы</t>
  </si>
  <si>
    <t>911 ЦМ200 04 09 5222031 500</t>
  </si>
  <si>
    <t>911 ЦМ200 04 09 6000200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</si>
  <si>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</si>
  <si>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911 ЦМ200 04 09 6000200 707</t>
  </si>
  <si>
    <t>Софинансирование за счет средств местного бюджета расходов на содержание автомобильных дорог общего пользования местного значения сельских поселений</t>
  </si>
  <si>
    <t>911 ЦМ200 04 09 9800002 500</t>
  </si>
  <si>
    <t>Приобретение и установка или приобретение дорожных знаков за счет средств местного бюджета</t>
  </si>
  <si>
    <t>911 ЦМ200 05</t>
  </si>
  <si>
    <t>Жилищно-коммунальное хозяйство</t>
  </si>
  <si>
    <t>911 ЦМ200 05 01</t>
  </si>
  <si>
    <t>Жилищное хозяйство</t>
  </si>
  <si>
    <t>911 ЦМ200 05 01 3500201</t>
  </si>
  <si>
    <t>Капитальный ремонт государственного жилищного фонда субъектов Российской Федерации  и муниципального жилищного фонда</t>
  </si>
  <si>
    <t>911 ЦМ200 05 01 3500201 500</t>
  </si>
  <si>
    <t>911 ЦМ200 05 02</t>
  </si>
  <si>
    <t>Мероприятия в облости коммунального хозяйства</t>
  </si>
  <si>
    <t>911 ЦМ200 05 02 3510511</t>
  </si>
  <si>
    <t>911 ЦМ200 05 02 1020101 003</t>
  </si>
  <si>
    <t xml:space="preserve">Бюджетные инвестиции  </t>
  </si>
  <si>
    <t>Бюджетные инвестиции в объекты строительства собственности муниципальных образований</t>
  </si>
  <si>
    <t>911 ЦМ200 05 02 3510511 500</t>
  </si>
  <si>
    <t>911 ЦМ200 05 03</t>
  </si>
  <si>
    <t>Благоустройство</t>
  </si>
  <si>
    <t>911 ЦМ200 05 03 6000100</t>
  </si>
  <si>
    <t>Уличное освещение</t>
  </si>
  <si>
    <t>911 ЦМ200 05 03 6000100 500</t>
  </si>
  <si>
    <t>911 ЦМ200 05 03 6000500</t>
  </si>
  <si>
    <t>Прочие мероприятия по благоустройству городских округов и поселений</t>
  </si>
  <si>
    <t>911 ЦМ200 05 03 6000500 500</t>
  </si>
  <si>
    <t>911 ЦМ200 10</t>
  </si>
  <si>
    <t>Социальная политика</t>
  </si>
  <si>
    <t xml:space="preserve">911 ЦМ200 10 01 </t>
  </si>
  <si>
    <t>Доплаты к пенсиям государственных служащих субъектов Российской Федерации и муниципальных служащих</t>
  </si>
  <si>
    <t>911 ЦМ200 10 01 4910100 802</t>
  </si>
  <si>
    <t>Пенсия за выслугу лет лицам, замещавшим должности муниципальной службы</t>
  </si>
  <si>
    <t>911 ЦМ200 11</t>
  </si>
  <si>
    <t>Физическая культура и спорт</t>
  </si>
  <si>
    <t>911 ЦМ200 11 01</t>
  </si>
  <si>
    <t>911 ЦМ200 11 01 4829901 001</t>
  </si>
  <si>
    <t>Физическая культура</t>
  </si>
  <si>
    <t>Выполнение функций казенными учреждениями</t>
  </si>
  <si>
    <t>911ЦМ200 11 01 5201501</t>
  </si>
  <si>
    <t>911 ЦМ200 11 01 5201501 001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</si>
  <si>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</t>
  </si>
  <si>
    <t>911 ЦМ200 01 04 5210600</t>
  </si>
  <si>
    <t>Межбюджетные трансферты бюджетам муниципальных районов поселений и межбюджетные трансферты бюджетам поселений из бюджетов муниципальных районов на осуществление полномочий по решению вопросов местного значения в соответствии с заключенными соглашениями</t>
  </si>
  <si>
    <t>911 ЦМ200 01 04 5210602</t>
  </si>
  <si>
    <t>Субвенции на осуществление полномочий по градостроительной деятельности</t>
  </si>
  <si>
    <t>911 ЦМ200 01 04 5210602 017</t>
  </si>
  <si>
    <t>Иные межбюджетные трансферты</t>
  </si>
  <si>
    <t>911 ЦМ200 01 04 5210604</t>
  </si>
  <si>
    <t>Субвенции на осуществление полномочий по установлению нормативов потребления коммунальных услуг для населения и установлению размера платы за жилищно-коммунальные услуги</t>
  </si>
  <si>
    <t>911 ЦМ200 01 04 5210604 017</t>
  </si>
  <si>
    <t xml:space="preserve"> Приложение № 2 к  решению</t>
  </si>
  <si>
    <t xml:space="preserve"> от 31.03.2014г. № 3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</si>
</sst>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43" formatCode="_-* #,##0.00_р_._-;\-* #,##0.00_р_._-;_-* &quot;-&quot;?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indexed="10"/>
      <name val="Arial Cyr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Fill="1"/>
    <xf numFmtId="0" fontId="4" fillId="0" borderId="0" xfId="1" applyFont="1" applyFill="1" applyAlignment="1">
      <alignment horizontal="center" vertical="center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Font="1" applyFill="1"/>
    <xf numFmtId="0" fontId="5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8" xfId="0" applyFont="1" applyBorder="1" applyAlignment="1">
      <alignment wrapText="1"/>
    </xf>
    <xf numFmtId="0" fontId="7" fillId="0" borderId="3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0" fontId="7" fillId="2" borderId="6" xfId="0" applyFont="1" applyFill="1" applyBorder="1"/>
    <xf numFmtId="0" fontId="7" fillId="0" borderId="7" xfId="0" applyFont="1" applyFill="1" applyBorder="1"/>
    <xf numFmtId="0" fontId="7" fillId="0" borderId="8" xfId="0" applyFont="1" applyFill="1" applyBorder="1"/>
    <xf numFmtId="0" fontId="8" fillId="0" borderId="8" xfId="0" applyFont="1" applyFill="1" applyBorder="1"/>
    <xf numFmtId="4" fontId="8" fillId="2" borderId="9" xfId="0" applyNumberFormat="1" applyFont="1" applyFill="1" applyBorder="1"/>
    <xf numFmtId="0" fontId="7" fillId="0" borderId="10" xfId="0" applyFont="1" applyFill="1" applyBorder="1"/>
    <xf numFmtId="49" fontId="8" fillId="0" borderId="11" xfId="0" applyNumberFormat="1" applyFont="1" applyFill="1" applyBorder="1"/>
    <xf numFmtId="0" fontId="7" fillId="0" borderId="11" xfId="0" applyFont="1" applyFill="1" applyBorder="1"/>
    <xf numFmtId="0" fontId="8" fillId="0" borderId="8" xfId="0" applyFont="1" applyFill="1" applyBorder="1" applyAlignment="1">
      <alignment wrapText="1"/>
    </xf>
    <xf numFmtId="4" fontId="8" fillId="0" borderId="9" xfId="0" applyNumberFormat="1" applyFont="1" applyFill="1" applyBorder="1"/>
    <xf numFmtId="0" fontId="9" fillId="0" borderId="12" xfId="0" applyFont="1" applyFill="1" applyBorder="1"/>
    <xf numFmtId="0" fontId="9" fillId="0" borderId="8" xfId="0" applyFont="1" applyFill="1" applyBorder="1" applyAlignment="1">
      <alignment wrapText="1"/>
    </xf>
    <xf numFmtId="4" fontId="9" fillId="0" borderId="11" xfId="0" applyNumberFormat="1" applyFont="1" applyFill="1" applyBorder="1"/>
    <xf numFmtId="0" fontId="10" fillId="0" borderId="11" xfId="0" applyFont="1" applyFill="1" applyBorder="1"/>
    <xf numFmtId="0" fontId="10" fillId="0" borderId="8" xfId="0" applyFont="1" applyFill="1" applyBorder="1" applyAlignment="1">
      <alignment wrapText="1"/>
    </xf>
    <xf numFmtId="4" fontId="10" fillId="0" borderId="13" xfId="0" applyNumberFormat="1" applyFont="1" applyFill="1" applyBorder="1"/>
    <xf numFmtId="0" fontId="7" fillId="0" borderId="8" xfId="0" applyFont="1" applyFill="1" applyBorder="1" applyAlignment="1">
      <alignment wrapText="1"/>
    </xf>
    <xf numFmtId="4" fontId="7" fillId="0" borderId="8" xfId="0" applyNumberFormat="1" applyFont="1" applyFill="1" applyBorder="1"/>
    <xf numFmtId="0" fontId="9" fillId="0" borderId="11" xfId="0" applyFont="1" applyFill="1" applyBorder="1"/>
    <xf numFmtId="0" fontId="9" fillId="0" borderId="11" xfId="0" applyFont="1" applyFill="1" applyBorder="1" applyAlignment="1">
      <alignment wrapText="1"/>
    </xf>
    <xf numFmtId="0" fontId="10" fillId="0" borderId="8" xfId="0" applyFont="1" applyFill="1" applyBorder="1"/>
    <xf numFmtId="0" fontId="10" fillId="0" borderId="12" xfId="0" applyFont="1" applyFill="1" applyBorder="1" applyAlignment="1">
      <alignment wrapText="1"/>
    </xf>
    <xf numFmtId="4" fontId="10" fillId="0" borderId="12" xfId="0" applyNumberFormat="1" applyFont="1" applyFill="1" applyBorder="1"/>
    <xf numFmtId="0" fontId="7" fillId="0" borderId="11" xfId="0" applyFont="1" applyFill="1" applyBorder="1" applyAlignment="1">
      <alignment wrapText="1"/>
    </xf>
    <xf numFmtId="4" fontId="7" fillId="0" borderId="11" xfId="0" applyNumberFormat="1" applyFont="1" applyFill="1" applyBorder="1"/>
    <xf numFmtId="0" fontId="9" fillId="0" borderId="8" xfId="0" applyFont="1" applyFill="1" applyBorder="1"/>
    <xf numFmtId="0" fontId="9" fillId="0" borderId="12" xfId="0" applyFont="1" applyFill="1" applyBorder="1" applyAlignment="1">
      <alignment wrapText="1"/>
    </xf>
    <xf numFmtId="4" fontId="9" fillId="0" borderId="8" xfId="0" applyNumberFormat="1" applyFont="1" applyFill="1" applyBorder="1"/>
    <xf numFmtId="0" fontId="7" fillId="0" borderId="14" xfId="0" applyFont="1" applyBorder="1"/>
    <xf numFmtId="0" fontId="8" fillId="0" borderId="15" xfId="0" applyFont="1" applyBorder="1"/>
    <xf numFmtId="0" fontId="8" fillId="0" borderId="11" xfId="0" applyFont="1" applyFill="1" applyBorder="1" applyAlignment="1">
      <alignment wrapText="1"/>
    </xf>
    <xf numFmtId="4" fontId="8" fillId="0" borderId="11" xfId="0" applyNumberFormat="1" applyFont="1" applyBorder="1"/>
    <xf numFmtId="0" fontId="7" fillId="0" borderId="0" xfId="0" applyFont="1"/>
    <xf numFmtId="0" fontId="7" fillId="0" borderId="11" xfId="0" applyFont="1" applyBorder="1"/>
    <xf numFmtId="0" fontId="7" fillId="0" borderId="11" xfId="0" applyFont="1" applyBorder="1" applyAlignment="1">
      <alignment wrapText="1"/>
    </xf>
    <xf numFmtId="4" fontId="7" fillId="0" borderId="13" xfId="0" applyNumberFormat="1" applyFont="1" applyBorder="1"/>
    <xf numFmtId="4" fontId="8" fillId="0" borderId="11" xfId="0" applyNumberFormat="1" applyFont="1" applyFill="1" applyBorder="1"/>
    <xf numFmtId="0" fontId="7" fillId="0" borderId="12" xfId="0" applyFont="1" applyFill="1" applyBorder="1"/>
    <xf numFmtId="0" fontId="10" fillId="0" borderId="11" xfId="0" applyFont="1" applyFill="1" applyBorder="1" applyAlignment="1">
      <alignment wrapText="1"/>
    </xf>
    <xf numFmtId="4" fontId="10" fillId="0" borderId="8" xfId="0" applyNumberFormat="1" applyFont="1" applyFill="1" applyBorder="1"/>
    <xf numFmtId="0" fontId="7" fillId="0" borderId="15" xfId="0" applyFont="1" applyFill="1" applyBorder="1" applyAlignment="1">
      <alignment wrapText="1"/>
    </xf>
    <xf numFmtId="49" fontId="8" fillId="0" borderId="8" xfId="0" applyNumberFormat="1" applyFont="1" applyFill="1" applyBorder="1"/>
    <xf numFmtId="0" fontId="8" fillId="0" borderId="12" xfId="0" applyFont="1" applyFill="1" applyBorder="1" applyAlignment="1">
      <alignment wrapText="1"/>
    </xf>
    <xf numFmtId="4" fontId="8" fillId="0" borderId="15" xfId="0" applyNumberFormat="1" applyFont="1" applyFill="1" applyBorder="1"/>
    <xf numFmtId="4" fontId="10" fillId="0" borderId="11" xfId="0" applyNumberFormat="1" applyFont="1" applyFill="1" applyBorder="1"/>
    <xf numFmtId="0" fontId="9" fillId="0" borderId="15" xfId="0" applyFont="1" applyFill="1" applyBorder="1" applyAlignment="1">
      <alignment wrapText="1"/>
    </xf>
    <xf numFmtId="4" fontId="9" fillId="0" borderId="16" xfId="0" applyNumberFormat="1" applyFont="1" applyFill="1" applyBorder="1"/>
    <xf numFmtId="0" fontId="10" fillId="0" borderId="12" xfId="0" applyFont="1" applyFill="1" applyBorder="1"/>
    <xf numFmtId="0" fontId="8" fillId="0" borderId="11" xfId="0" applyFont="1" applyFill="1" applyBorder="1"/>
    <xf numFmtId="4" fontId="8" fillId="2" borderId="11" xfId="0" applyNumberFormat="1" applyFont="1" applyFill="1" applyBorder="1"/>
    <xf numFmtId="4" fontId="9" fillId="2" borderId="13" xfId="0" applyNumberFormat="1" applyFont="1" applyFill="1" applyBorder="1"/>
    <xf numFmtId="4" fontId="10" fillId="2" borderId="13" xfId="0" applyNumberFormat="1" applyFont="1" applyFill="1" applyBorder="1"/>
    <xf numFmtId="0" fontId="7" fillId="0" borderId="12" xfId="0" applyFont="1" applyFill="1" applyBorder="1" applyAlignment="1">
      <alignment wrapText="1"/>
    </xf>
    <xf numFmtId="4" fontId="7" fillId="2" borderId="13" xfId="0" applyNumberFormat="1" applyFont="1" applyFill="1" applyBorder="1"/>
    <xf numFmtId="4" fontId="9" fillId="0" borderId="13" xfId="0" applyNumberFormat="1" applyFont="1" applyFill="1" applyBorder="1"/>
    <xf numFmtId="0" fontId="7" fillId="0" borderId="15" xfId="0" applyFont="1" applyFill="1" applyBorder="1"/>
    <xf numFmtId="4" fontId="10" fillId="0" borderId="17" xfId="0" applyNumberFormat="1" applyFont="1" applyFill="1" applyBorder="1"/>
    <xf numFmtId="4" fontId="7" fillId="0" borderId="17" xfId="0" applyNumberFormat="1" applyFont="1" applyFill="1" applyBorder="1"/>
    <xf numFmtId="0" fontId="7" fillId="0" borderId="16" xfId="0" applyFont="1" applyFill="1" applyBorder="1"/>
    <xf numFmtId="0" fontId="7" fillId="0" borderId="0" xfId="0" applyFont="1" applyFill="1"/>
    <xf numFmtId="0" fontId="7" fillId="0" borderId="17" xfId="0" applyFont="1" applyFill="1" applyBorder="1"/>
    <xf numFmtId="0" fontId="7" fillId="0" borderId="15" xfId="0" applyFont="1" applyBorder="1"/>
    <xf numFmtId="4" fontId="7" fillId="0" borderId="11" xfId="0" applyNumberFormat="1" applyFont="1" applyBorder="1"/>
    <xf numFmtId="4" fontId="10" fillId="0" borderId="15" xfId="0" applyNumberFormat="1" applyFont="1" applyFill="1" applyBorder="1"/>
    <xf numFmtId="0" fontId="10" fillId="0" borderId="15" xfId="0" applyFont="1" applyFill="1" applyBorder="1"/>
    <xf numFmtId="0" fontId="10" fillId="0" borderId="15" xfId="0" applyFont="1" applyFill="1" applyBorder="1" applyAlignment="1">
      <alignment wrapText="1"/>
    </xf>
    <xf numFmtId="4" fontId="7" fillId="0" borderId="15" xfId="0" applyNumberFormat="1" applyFont="1" applyFill="1" applyBorder="1"/>
    <xf numFmtId="0" fontId="2" fillId="0" borderId="0" xfId="0" applyFont="1" applyAlignment="1">
      <alignment horizontal="right" wrapText="1"/>
    </xf>
    <xf numFmtId="0" fontId="2" fillId="2" borderId="0" xfId="1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Tmp1" xfId="1"/>
    <cellStyle name="Тысячи [0]_Лист1" xfId="2"/>
    <cellStyle name="Тысячи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6"/>
  <sheetViews>
    <sheetView tabSelected="1" zoomScaleNormal="100" workbookViewId="0">
      <selection activeCell="H22" sqref="H22"/>
    </sheetView>
  </sheetViews>
  <sheetFormatPr defaultRowHeight="12.75"/>
  <cols>
    <col min="1" max="1" width="4.7109375" customWidth="1"/>
    <col min="2" max="2" width="26.7109375" customWidth="1"/>
    <col min="3" max="3" width="49.28515625" customWidth="1"/>
    <col min="4" max="4" width="19.42578125" customWidth="1"/>
  </cols>
  <sheetData>
    <row r="1" spans="1:4" ht="0.75" customHeight="1">
      <c r="C1" s="78" t="s">
        <v>0</v>
      </c>
      <c r="D1" s="78"/>
    </row>
    <row r="2" spans="1:4" hidden="1">
      <c r="C2" s="78" t="s">
        <v>1</v>
      </c>
      <c r="D2" s="78"/>
    </row>
    <row r="3" spans="1:4" ht="14.25" customHeight="1">
      <c r="A3" s="1"/>
      <c r="B3" s="1"/>
      <c r="C3" s="2"/>
      <c r="D3" s="3" t="s">
        <v>131</v>
      </c>
    </row>
    <row r="4" spans="1:4">
      <c r="A4" s="1"/>
      <c r="B4" s="1"/>
      <c r="C4" s="2"/>
      <c r="D4" s="3" t="s">
        <v>1</v>
      </c>
    </row>
    <row r="5" spans="1:4">
      <c r="A5" s="1"/>
      <c r="B5" s="1"/>
      <c r="C5" s="79" t="s">
        <v>132</v>
      </c>
      <c r="D5" s="79"/>
    </row>
    <row r="6" spans="1:4" ht="15.75">
      <c r="A6" s="4"/>
      <c r="B6" s="4"/>
      <c r="C6" s="5" t="s">
        <v>2</v>
      </c>
      <c r="D6" s="2"/>
    </row>
    <row r="7" spans="1:4" ht="15.75">
      <c r="A7" s="1"/>
      <c r="B7" s="1"/>
      <c r="C7" s="6" t="s">
        <v>3</v>
      </c>
      <c r="D7" s="1"/>
    </row>
    <row r="8" spans="1:4" ht="0.75" customHeight="1">
      <c r="A8" s="1"/>
      <c r="B8" s="1"/>
      <c r="C8" s="6"/>
      <c r="D8" s="1"/>
    </row>
    <row r="9" spans="1:4">
      <c r="A9" s="80" t="s">
        <v>4</v>
      </c>
      <c r="B9" s="80" t="s">
        <v>5</v>
      </c>
      <c r="C9" s="80" t="s">
        <v>6</v>
      </c>
      <c r="D9" s="80" t="s">
        <v>7</v>
      </c>
    </row>
    <row r="10" spans="1:4" ht="14.25" customHeight="1">
      <c r="A10" s="81"/>
      <c r="B10" s="81"/>
      <c r="C10" s="81"/>
      <c r="D10" s="81"/>
    </row>
    <row r="11" spans="1:4" ht="12.75" customHeight="1">
      <c r="A11" s="8">
        <v>1</v>
      </c>
      <c r="B11" s="9">
        <v>2</v>
      </c>
      <c r="C11" s="10">
        <v>3</v>
      </c>
      <c r="D11" s="11">
        <v>4</v>
      </c>
    </row>
    <row r="12" spans="1:4">
      <c r="A12" s="12"/>
      <c r="B12" s="13"/>
      <c r="C12" s="14" t="s">
        <v>8</v>
      </c>
      <c r="D12" s="15">
        <f>D14</f>
        <v>10935341.540000003</v>
      </c>
    </row>
    <row r="13" spans="1:4">
      <c r="A13" s="16"/>
      <c r="B13" s="17" t="s">
        <v>9</v>
      </c>
      <c r="C13" s="14" t="s">
        <v>10</v>
      </c>
      <c r="D13" s="15">
        <f>D14</f>
        <v>10935341.540000003</v>
      </c>
    </row>
    <row r="14" spans="1:4">
      <c r="A14" s="13"/>
      <c r="B14" s="17" t="s">
        <v>11</v>
      </c>
      <c r="C14" s="14" t="s">
        <v>10</v>
      </c>
      <c r="D14" s="15">
        <f>D15+D35+D39+D49+D56+D70+D73</f>
        <v>10935341.540000003</v>
      </c>
    </row>
    <row r="15" spans="1:4">
      <c r="A15" s="18"/>
      <c r="B15" s="17" t="s">
        <v>12</v>
      </c>
      <c r="C15" s="19" t="s">
        <v>13</v>
      </c>
      <c r="D15" s="20">
        <f>D16+D19+D22+D27+D29</f>
        <v>5209486.4800000004</v>
      </c>
    </row>
    <row r="16" spans="1:4" ht="32.25">
      <c r="A16" s="18"/>
      <c r="B16" s="21" t="s">
        <v>14</v>
      </c>
      <c r="C16" s="22" t="s">
        <v>15</v>
      </c>
      <c r="D16" s="23">
        <f>D17</f>
        <v>604769</v>
      </c>
    </row>
    <row r="17" spans="1:4">
      <c r="A17" s="16"/>
      <c r="B17" s="24" t="s">
        <v>16</v>
      </c>
      <c r="C17" s="25" t="s">
        <v>17</v>
      </c>
      <c r="D17" s="26">
        <f>D18</f>
        <v>604769</v>
      </c>
    </row>
    <row r="18" spans="1:4">
      <c r="A18" s="13">
        <v>1</v>
      </c>
      <c r="B18" s="18" t="s">
        <v>18</v>
      </c>
      <c r="C18" s="27" t="s">
        <v>19</v>
      </c>
      <c r="D18" s="28">
        <v>604769</v>
      </c>
    </row>
    <row r="19" spans="1:4" ht="50.25" customHeight="1">
      <c r="A19" s="13"/>
      <c r="B19" s="29" t="s">
        <v>20</v>
      </c>
      <c r="C19" s="30" t="s">
        <v>21</v>
      </c>
      <c r="D19" s="23">
        <f>D20</f>
        <v>24000</v>
      </c>
    </row>
    <row r="20" spans="1:4" ht="22.5">
      <c r="A20" s="13"/>
      <c r="B20" s="31" t="s">
        <v>22</v>
      </c>
      <c r="C20" s="32" t="s">
        <v>23</v>
      </c>
      <c r="D20" s="33">
        <f>D21</f>
        <v>24000</v>
      </c>
    </row>
    <row r="21" spans="1:4">
      <c r="A21" s="13">
        <v>2</v>
      </c>
      <c r="B21" s="18" t="s">
        <v>24</v>
      </c>
      <c r="C21" s="34" t="s">
        <v>19</v>
      </c>
      <c r="D21" s="35">
        <v>24000</v>
      </c>
    </row>
    <row r="22" spans="1:4" ht="50.25" customHeight="1">
      <c r="A22" s="13"/>
      <c r="B22" s="36" t="s">
        <v>25</v>
      </c>
      <c r="C22" s="37" t="s">
        <v>26</v>
      </c>
      <c r="D22" s="38">
        <f>D23+D25+D79</f>
        <v>4476677.4800000004</v>
      </c>
    </row>
    <row r="23" spans="1:4">
      <c r="A23" s="13"/>
      <c r="B23" s="29" t="s">
        <v>27</v>
      </c>
      <c r="C23" s="30" t="s">
        <v>28</v>
      </c>
      <c r="D23" s="23">
        <v>4348167.4800000004</v>
      </c>
    </row>
    <row r="24" spans="1:4">
      <c r="A24" s="13">
        <v>3</v>
      </c>
      <c r="B24" s="18" t="s">
        <v>29</v>
      </c>
      <c r="C24" s="34" t="s">
        <v>28</v>
      </c>
      <c r="D24" s="35">
        <f>D25</f>
        <v>99731</v>
      </c>
    </row>
    <row r="25" spans="1:4" ht="33.75">
      <c r="A25" s="39"/>
      <c r="B25" s="40" t="s">
        <v>30</v>
      </c>
      <c r="C25" s="41" t="s">
        <v>31</v>
      </c>
      <c r="D25" s="42">
        <f>D26</f>
        <v>99731</v>
      </c>
    </row>
    <row r="26" spans="1:4" ht="45">
      <c r="A26" s="43"/>
      <c r="B26" s="44" t="s">
        <v>32</v>
      </c>
      <c r="C26" s="45" t="s">
        <v>33</v>
      </c>
      <c r="D26" s="46">
        <v>99731</v>
      </c>
    </row>
    <row r="27" spans="1:4">
      <c r="A27" s="14"/>
      <c r="B27" s="14" t="s">
        <v>34</v>
      </c>
      <c r="C27" s="41" t="s">
        <v>35</v>
      </c>
      <c r="D27" s="47">
        <v>10000</v>
      </c>
    </row>
    <row r="28" spans="1:4">
      <c r="A28" s="13">
        <v>4</v>
      </c>
      <c r="B28" s="13" t="s">
        <v>36</v>
      </c>
      <c r="C28" s="34" t="s">
        <v>37</v>
      </c>
      <c r="D28" s="35">
        <v>10000</v>
      </c>
    </row>
    <row r="29" spans="1:4" ht="21.75" customHeight="1">
      <c r="A29" s="13"/>
      <c r="B29" s="36" t="s">
        <v>38</v>
      </c>
      <c r="C29" s="30" t="s">
        <v>39</v>
      </c>
      <c r="D29" s="38">
        <f>D30+D32+D33</f>
        <v>94040</v>
      </c>
    </row>
    <row r="30" spans="1:4" ht="20.25" customHeight="1">
      <c r="A30" s="13"/>
      <c r="B30" s="36" t="s">
        <v>40</v>
      </c>
      <c r="C30" s="30" t="s">
        <v>41</v>
      </c>
      <c r="D30" s="38">
        <f>D31</f>
        <v>40000</v>
      </c>
    </row>
    <row r="31" spans="1:4">
      <c r="A31" s="48"/>
      <c r="B31" s="31" t="s">
        <v>42</v>
      </c>
      <c r="C31" s="49" t="s">
        <v>41</v>
      </c>
      <c r="D31" s="50">
        <v>40000</v>
      </c>
    </row>
    <row r="32" spans="1:4" ht="53.25">
      <c r="A32" s="48"/>
      <c r="B32" s="29" t="s">
        <v>43</v>
      </c>
      <c r="C32" s="30" t="s">
        <v>44</v>
      </c>
      <c r="D32" s="38">
        <v>46236</v>
      </c>
    </row>
    <row r="33" spans="1:4" ht="32.25">
      <c r="A33" s="18"/>
      <c r="B33" s="29" t="s">
        <v>45</v>
      </c>
      <c r="C33" s="30" t="s">
        <v>46</v>
      </c>
      <c r="D33" s="38">
        <f>D34</f>
        <v>7804</v>
      </c>
    </row>
    <row r="34" spans="1:4" ht="36.75" customHeight="1">
      <c r="A34" s="18">
        <v>14</v>
      </c>
      <c r="B34" s="13" t="s">
        <v>47</v>
      </c>
      <c r="C34" s="51" t="s">
        <v>19</v>
      </c>
      <c r="D34" s="35">
        <v>7804</v>
      </c>
    </row>
    <row r="35" spans="1:4">
      <c r="A35" s="18"/>
      <c r="B35" s="52" t="s">
        <v>48</v>
      </c>
      <c r="C35" s="53" t="s">
        <v>49</v>
      </c>
      <c r="D35" s="54">
        <f>D36</f>
        <v>261152</v>
      </c>
    </row>
    <row r="36" spans="1:4" ht="25.5" customHeight="1">
      <c r="A36" s="16"/>
      <c r="B36" s="36" t="s">
        <v>50</v>
      </c>
      <c r="C36" s="30" t="s">
        <v>51</v>
      </c>
      <c r="D36" s="23">
        <f>D37</f>
        <v>261152</v>
      </c>
    </row>
    <row r="37" spans="1:4" ht="22.5">
      <c r="A37" s="18"/>
      <c r="B37" s="31" t="s">
        <v>52</v>
      </c>
      <c r="C37" s="32" t="s">
        <v>53</v>
      </c>
      <c r="D37" s="26">
        <f>D38</f>
        <v>261152</v>
      </c>
    </row>
    <row r="38" spans="1:4">
      <c r="A38" s="16">
        <v>15</v>
      </c>
      <c r="B38" s="13" t="s">
        <v>54</v>
      </c>
      <c r="C38" s="34" t="s">
        <v>19</v>
      </c>
      <c r="D38" s="35">
        <v>261152</v>
      </c>
    </row>
    <row r="39" spans="1:4" ht="39.75" customHeight="1">
      <c r="A39" s="13"/>
      <c r="B39" s="52" t="s">
        <v>55</v>
      </c>
      <c r="C39" s="41" t="s">
        <v>56</v>
      </c>
      <c r="D39" s="47">
        <f>D40</f>
        <v>169243</v>
      </c>
    </row>
    <row r="40" spans="1:4" ht="31.5" customHeight="1">
      <c r="A40" s="13"/>
      <c r="B40" s="36" t="s">
        <v>57</v>
      </c>
      <c r="C40" s="30" t="s">
        <v>58</v>
      </c>
      <c r="D40" s="23">
        <f>D42+D43+D44+D45+D47</f>
        <v>169243</v>
      </c>
    </row>
    <row r="41" spans="1:4" ht="22.5">
      <c r="A41" s="13"/>
      <c r="B41" s="31" t="s">
        <v>59</v>
      </c>
      <c r="C41" s="49" t="s">
        <v>60</v>
      </c>
      <c r="D41" s="55">
        <f>D42+D43+D44</f>
        <v>17583</v>
      </c>
    </row>
    <row r="42" spans="1:4">
      <c r="A42" s="13">
        <v>16</v>
      </c>
      <c r="B42" s="13" t="s">
        <v>61</v>
      </c>
      <c r="C42" s="34" t="s">
        <v>19</v>
      </c>
      <c r="D42" s="35">
        <v>10000</v>
      </c>
    </row>
    <row r="43" spans="1:4" ht="33.75">
      <c r="A43" s="13">
        <v>17</v>
      </c>
      <c r="B43" s="13" t="s">
        <v>62</v>
      </c>
      <c r="C43" s="34" t="s">
        <v>63</v>
      </c>
      <c r="D43" s="35">
        <v>5828</v>
      </c>
    </row>
    <row r="44" spans="1:4" ht="33.75">
      <c r="A44" s="13">
        <v>18</v>
      </c>
      <c r="B44" s="13" t="s">
        <v>64</v>
      </c>
      <c r="C44" s="34" t="s">
        <v>65</v>
      </c>
      <c r="D44" s="35">
        <v>1755</v>
      </c>
    </row>
    <row r="45" spans="1:4" ht="22.5">
      <c r="A45" s="18"/>
      <c r="B45" s="31" t="s">
        <v>66</v>
      </c>
      <c r="C45" s="49" t="s">
        <v>67</v>
      </c>
      <c r="D45" s="55">
        <f>D46</f>
        <v>116560</v>
      </c>
    </row>
    <row r="46" spans="1:4">
      <c r="A46" s="48">
        <v>19</v>
      </c>
      <c r="B46" s="13" t="s">
        <v>68</v>
      </c>
      <c r="C46" s="34" t="s">
        <v>19</v>
      </c>
      <c r="D46" s="35">
        <v>116560</v>
      </c>
    </row>
    <row r="47" spans="1:4">
      <c r="A47" s="48"/>
      <c r="B47" s="31" t="s">
        <v>69</v>
      </c>
      <c r="C47" s="49" t="s">
        <v>70</v>
      </c>
      <c r="D47" s="55">
        <f>D48</f>
        <v>35100</v>
      </c>
    </row>
    <row r="48" spans="1:4">
      <c r="A48" s="48">
        <v>20</v>
      </c>
      <c r="B48" s="13" t="s">
        <v>71</v>
      </c>
      <c r="C48" s="34" t="s">
        <v>19</v>
      </c>
      <c r="D48" s="35">
        <v>35100</v>
      </c>
    </row>
    <row r="49" spans="1:6">
      <c r="A49" s="13"/>
      <c r="B49" s="52" t="s">
        <v>72</v>
      </c>
      <c r="C49" s="41" t="s">
        <v>73</v>
      </c>
      <c r="D49" s="47">
        <f>D52+D53+D55</f>
        <v>379087.29</v>
      </c>
    </row>
    <row r="50" spans="1:6">
      <c r="A50" s="13"/>
      <c r="B50" s="29" t="s">
        <v>74</v>
      </c>
      <c r="C50" s="56" t="s">
        <v>75</v>
      </c>
      <c r="D50" s="57">
        <f>D49</f>
        <v>379087.29</v>
      </c>
    </row>
    <row r="51" spans="1:6" ht="42" customHeight="1">
      <c r="A51" s="13"/>
      <c r="B51" s="58" t="s">
        <v>76</v>
      </c>
      <c r="C51" s="32" t="s">
        <v>77</v>
      </c>
      <c r="D51" s="26">
        <f>D52</f>
        <v>290000</v>
      </c>
    </row>
    <row r="52" spans="1:6">
      <c r="A52" s="13">
        <v>21</v>
      </c>
      <c r="B52" s="18" t="s">
        <v>78</v>
      </c>
      <c r="C52" s="34" t="s">
        <v>19</v>
      </c>
      <c r="D52" s="35">
        <v>290000</v>
      </c>
    </row>
    <row r="53" spans="1:6" ht="33.75">
      <c r="A53" s="13"/>
      <c r="B53" s="58" t="s">
        <v>79</v>
      </c>
      <c r="C53" s="49" t="s">
        <v>80</v>
      </c>
      <c r="D53" s="26">
        <v>2900</v>
      </c>
    </row>
    <row r="54" spans="1:6" ht="27.75" customHeight="1">
      <c r="A54" s="13">
        <v>22</v>
      </c>
      <c r="B54" s="18" t="s">
        <v>81</v>
      </c>
      <c r="C54" s="34" t="s">
        <v>82</v>
      </c>
      <c r="D54" s="35">
        <v>2900</v>
      </c>
    </row>
    <row r="55" spans="1:6" ht="25.5" customHeight="1">
      <c r="A55" s="14">
        <v>22</v>
      </c>
      <c r="B55" s="59" t="s">
        <v>83</v>
      </c>
      <c r="C55" s="41" t="s">
        <v>84</v>
      </c>
      <c r="D55" s="47">
        <v>86187.29</v>
      </c>
    </row>
    <row r="56" spans="1:6" ht="24.75" customHeight="1">
      <c r="A56" s="13"/>
      <c r="B56" s="52" t="s">
        <v>85</v>
      </c>
      <c r="C56" s="41" t="s">
        <v>86</v>
      </c>
      <c r="D56" s="60">
        <f>D57+D60+D65</f>
        <v>3460641.5600000005</v>
      </c>
    </row>
    <row r="57" spans="1:6" ht="25.5" customHeight="1">
      <c r="A57" s="13"/>
      <c r="B57" s="29" t="s">
        <v>87</v>
      </c>
      <c r="C57" s="56" t="s">
        <v>88</v>
      </c>
      <c r="D57" s="57">
        <f>D58</f>
        <v>1058800.07</v>
      </c>
    </row>
    <row r="58" spans="1:6" ht="12.75" customHeight="1">
      <c r="A58" s="13"/>
      <c r="B58" s="58" t="s">
        <v>89</v>
      </c>
      <c r="C58" s="32" t="s">
        <v>90</v>
      </c>
      <c r="D58" s="26">
        <f>D59</f>
        <v>1058800.07</v>
      </c>
    </row>
    <row r="59" spans="1:6" ht="25.5" customHeight="1">
      <c r="A59" s="13"/>
      <c r="B59" s="18" t="s">
        <v>91</v>
      </c>
      <c r="C59" s="34" t="s">
        <v>19</v>
      </c>
      <c r="D59" s="35">
        <v>1058800.07</v>
      </c>
    </row>
    <row r="60" spans="1:6" ht="25.5" customHeight="1">
      <c r="A60" s="13"/>
      <c r="B60" s="21" t="s">
        <v>92</v>
      </c>
      <c r="C60" s="37" t="s">
        <v>93</v>
      </c>
      <c r="D60" s="61">
        <f>SUM(D61,D63)</f>
        <v>1479900</v>
      </c>
    </row>
    <row r="61" spans="1:6">
      <c r="A61" s="13"/>
      <c r="B61" s="58" t="s">
        <v>94</v>
      </c>
      <c r="C61" s="32"/>
      <c r="D61" s="62">
        <f>D62</f>
        <v>879900</v>
      </c>
      <c r="E61" s="7"/>
      <c r="F61" s="7"/>
    </row>
    <row r="62" spans="1:6">
      <c r="A62" s="13"/>
      <c r="B62" s="48" t="s">
        <v>95</v>
      </c>
      <c r="C62" s="63" t="s">
        <v>96</v>
      </c>
      <c r="D62" s="64">
        <v>879900</v>
      </c>
    </row>
    <row r="63" spans="1:6" ht="25.5" customHeight="1">
      <c r="A63" s="13"/>
      <c r="B63" s="58" t="s">
        <v>94</v>
      </c>
      <c r="C63" s="32" t="s">
        <v>97</v>
      </c>
      <c r="D63" s="62">
        <v>600000</v>
      </c>
    </row>
    <row r="64" spans="1:6" ht="19.5" customHeight="1">
      <c r="A64" s="13"/>
      <c r="B64" s="48" t="s">
        <v>98</v>
      </c>
      <c r="C64" s="63" t="s">
        <v>96</v>
      </c>
      <c r="D64" s="64">
        <v>600000</v>
      </c>
    </row>
    <row r="65" spans="1:4" ht="18.75" customHeight="1">
      <c r="A65" s="18"/>
      <c r="B65" s="21" t="s">
        <v>99</v>
      </c>
      <c r="C65" s="37" t="s">
        <v>100</v>
      </c>
      <c r="D65" s="65">
        <f>D66+D68</f>
        <v>921941.49</v>
      </c>
    </row>
    <row r="66" spans="1:4" ht="14.25" customHeight="1">
      <c r="A66" s="18"/>
      <c r="B66" s="24" t="s">
        <v>101</v>
      </c>
      <c r="C66" s="49" t="s">
        <v>102</v>
      </c>
      <c r="D66" s="55">
        <f>D67</f>
        <v>695854.35</v>
      </c>
    </row>
    <row r="67" spans="1:4">
      <c r="A67" s="16">
        <v>25</v>
      </c>
      <c r="B67" s="66" t="s">
        <v>103</v>
      </c>
      <c r="C67" s="27" t="s">
        <v>19</v>
      </c>
      <c r="D67" s="35">
        <v>695854.35</v>
      </c>
    </row>
    <row r="68" spans="1:4" ht="22.5">
      <c r="A68" s="18"/>
      <c r="B68" s="31" t="s">
        <v>104</v>
      </c>
      <c r="C68" s="49" t="s">
        <v>105</v>
      </c>
      <c r="D68" s="50">
        <f>D69</f>
        <v>226087.14</v>
      </c>
    </row>
    <row r="69" spans="1:4">
      <c r="A69" s="18">
        <v>26</v>
      </c>
      <c r="B69" s="13" t="s">
        <v>106</v>
      </c>
      <c r="C69" s="34" t="s">
        <v>19</v>
      </c>
      <c r="D69" s="35">
        <v>226087.14</v>
      </c>
    </row>
    <row r="70" spans="1:4">
      <c r="A70" s="18"/>
      <c r="B70" s="17" t="s">
        <v>107</v>
      </c>
      <c r="C70" s="41" t="s">
        <v>108</v>
      </c>
      <c r="D70" s="47">
        <f>D71</f>
        <v>12000</v>
      </c>
    </row>
    <row r="71" spans="1:4" ht="22.5">
      <c r="A71" s="18"/>
      <c r="B71" s="24" t="s">
        <v>109</v>
      </c>
      <c r="C71" s="49" t="s">
        <v>110</v>
      </c>
      <c r="D71" s="67">
        <f>D72</f>
        <v>12000</v>
      </c>
    </row>
    <row r="72" spans="1:4" ht="22.5">
      <c r="A72" s="18">
        <v>28</v>
      </c>
      <c r="B72" s="18" t="s">
        <v>111</v>
      </c>
      <c r="C72" s="34" t="s">
        <v>112</v>
      </c>
      <c r="D72" s="68">
        <v>12000</v>
      </c>
    </row>
    <row r="73" spans="1:4">
      <c r="A73" s="69"/>
      <c r="B73" s="17" t="s">
        <v>113</v>
      </c>
      <c r="C73" s="41" t="s">
        <v>114</v>
      </c>
      <c r="D73" s="47">
        <f>D74</f>
        <v>1443731.21</v>
      </c>
    </row>
    <row r="74" spans="1:4">
      <c r="A74" s="69"/>
      <c r="B74" s="29" t="s">
        <v>115</v>
      </c>
      <c r="C74" s="30" t="s">
        <v>114</v>
      </c>
      <c r="D74" s="23">
        <f>D75</f>
        <v>1443731.21</v>
      </c>
    </row>
    <row r="75" spans="1:4">
      <c r="A75" s="70"/>
      <c r="B75" s="24" t="s">
        <v>116</v>
      </c>
      <c r="C75" s="49" t="s">
        <v>117</v>
      </c>
      <c r="D75" s="26">
        <f>D76+D77</f>
        <v>1443731.21</v>
      </c>
    </row>
    <row r="76" spans="1:4">
      <c r="A76" s="71">
        <v>29</v>
      </c>
      <c r="B76" s="18" t="s">
        <v>116</v>
      </c>
      <c r="C76" s="49" t="s">
        <v>118</v>
      </c>
      <c r="D76" s="35">
        <v>1352412.75</v>
      </c>
    </row>
    <row r="77" spans="1:4" ht="33.75">
      <c r="A77" s="39">
        <v>28</v>
      </c>
      <c r="B77" s="72" t="s">
        <v>119</v>
      </c>
      <c r="C77" s="45" t="s">
        <v>31</v>
      </c>
      <c r="D77" s="73">
        <f>D78</f>
        <v>91318.46</v>
      </c>
    </row>
    <row r="78" spans="1:4" ht="33.75">
      <c r="A78" s="43"/>
      <c r="B78" s="44" t="s">
        <v>120</v>
      </c>
      <c r="C78" s="45" t="s">
        <v>121</v>
      </c>
      <c r="D78" s="46">
        <v>91318.46</v>
      </c>
    </row>
    <row r="79" spans="1:4" ht="67.5">
      <c r="A79" s="13"/>
      <c r="B79" s="14" t="s">
        <v>122</v>
      </c>
      <c r="C79" s="41" t="s">
        <v>123</v>
      </c>
      <c r="D79" s="54">
        <f>D80+D82</f>
        <v>28779</v>
      </c>
    </row>
    <row r="80" spans="1:4" ht="22.5">
      <c r="A80" s="13"/>
      <c r="B80" s="31" t="s">
        <v>124</v>
      </c>
      <c r="C80" s="49" t="s">
        <v>125</v>
      </c>
      <c r="D80" s="74">
        <f>D81</f>
        <v>15371</v>
      </c>
    </row>
    <row r="81" spans="1:4">
      <c r="A81" s="13">
        <v>5</v>
      </c>
      <c r="B81" s="18" t="s">
        <v>126</v>
      </c>
      <c r="C81" s="34" t="s">
        <v>127</v>
      </c>
      <c r="D81" s="35">
        <v>15371</v>
      </c>
    </row>
    <row r="82" spans="1:4" ht="45">
      <c r="A82" s="13"/>
      <c r="B82" s="75" t="s">
        <v>128</v>
      </c>
      <c r="C82" s="76" t="s">
        <v>129</v>
      </c>
      <c r="D82" s="55">
        <f>D83</f>
        <v>13408</v>
      </c>
    </row>
    <row r="83" spans="1:4">
      <c r="A83" s="13">
        <v>6</v>
      </c>
      <c r="B83" s="66" t="s">
        <v>130</v>
      </c>
      <c r="C83" s="51" t="s">
        <v>127</v>
      </c>
      <c r="D83" s="77">
        <v>13408</v>
      </c>
    </row>
    <row r="84" spans="1:4">
      <c r="A84" s="1"/>
      <c r="B84" s="1"/>
      <c r="C84" s="1"/>
      <c r="D84" s="1"/>
    </row>
    <row r="85" spans="1:4">
      <c r="A85" s="1"/>
      <c r="B85" s="1"/>
      <c r="C85" s="1"/>
      <c r="D85" s="1"/>
    </row>
    <row r="86" spans="1:4">
      <c r="A86" s="1"/>
      <c r="B86" s="1"/>
      <c r="C86" s="1"/>
      <c r="D86" s="1"/>
    </row>
    <row r="87" spans="1:4">
      <c r="A87" s="1"/>
      <c r="B87" s="1"/>
      <c r="C87" s="1"/>
      <c r="D87" s="1"/>
    </row>
    <row r="88" spans="1:4">
      <c r="A88" s="1"/>
      <c r="B88" s="1"/>
      <c r="C88" s="1"/>
      <c r="D88" s="1"/>
    </row>
    <row r="89" spans="1:4">
      <c r="A89" s="1"/>
      <c r="B89" s="1"/>
      <c r="C89" s="1"/>
      <c r="D89" s="1"/>
    </row>
    <row r="90" spans="1:4">
      <c r="A90" s="1"/>
      <c r="B90" s="1"/>
      <c r="C90" s="1"/>
      <c r="D90" s="1"/>
    </row>
    <row r="91" spans="1:4">
      <c r="A91" s="1"/>
      <c r="B91" s="1"/>
      <c r="C91" s="1"/>
      <c r="D91" s="1"/>
    </row>
    <row r="92" spans="1:4">
      <c r="A92" s="1"/>
      <c r="B92" s="1"/>
      <c r="C92" s="1"/>
      <c r="D92" s="1"/>
    </row>
    <row r="93" spans="1:4">
      <c r="A93" s="1"/>
      <c r="B93" s="1"/>
      <c r="C93" s="1"/>
      <c r="D93" s="1"/>
    </row>
    <row r="94" spans="1:4">
      <c r="A94" s="1"/>
      <c r="B94" s="1"/>
      <c r="C94" s="1"/>
      <c r="D94" s="1"/>
    </row>
    <row r="95" spans="1:4">
      <c r="A95" s="1"/>
      <c r="B95" s="1"/>
      <c r="C95" s="1"/>
      <c r="D95" s="1"/>
    </row>
    <row r="96" spans="1:4">
      <c r="A96" s="1"/>
      <c r="B96" s="1"/>
      <c r="C96" s="1"/>
      <c r="D96" s="1"/>
    </row>
    <row r="97" spans="1:4">
      <c r="A97" s="1"/>
      <c r="B97" s="1"/>
      <c r="C97" s="1"/>
      <c r="D97" s="1"/>
    </row>
    <row r="98" spans="1:4">
      <c r="A98" s="1"/>
      <c r="B98" s="1"/>
      <c r="C98" s="1"/>
      <c r="D98" s="1"/>
    </row>
    <row r="99" spans="1:4">
      <c r="A99" s="1"/>
      <c r="B99" s="1"/>
      <c r="C99" s="1"/>
      <c r="D99" s="1"/>
    </row>
    <row r="100" spans="1:4">
      <c r="A100" s="1"/>
      <c r="B100" s="1"/>
      <c r="C100" s="1"/>
      <c r="D100" s="1"/>
    </row>
    <row r="101" spans="1:4">
      <c r="A101" s="1"/>
      <c r="B101" s="1"/>
      <c r="C101" s="1"/>
      <c r="D101" s="1"/>
    </row>
    <row r="102" spans="1:4">
      <c r="A102" s="1"/>
      <c r="B102" s="1"/>
      <c r="C102" s="1"/>
      <c r="D102" s="1"/>
    </row>
    <row r="103" spans="1:4">
      <c r="A103" s="1"/>
      <c r="B103" s="1"/>
      <c r="C103" s="1"/>
      <c r="D103" s="1"/>
    </row>
    <row r="104" spans="1:4">
      <c r="A104" s="1"/>
      <c r="B104" s="1"/>
      <c r="C104" s="1"/>
      <c r="D104" s="1"/>
    </row>
    <row r="105" spans="1:4">
      <c r="A105" s="1"/>
      <c r="B105" s="1"/>
      <c r="C105" s="1"/>
      <c r="D105" s="1"/>
    </row>
    <row r="106" spans="1:4">
      <c r="A106" s="1"/>
      <c r="B106" s="1"/>
      <c r="C106" s="1"/>
      <c r="D106" s="1"/>
    </row>
    <row r="107" spans="1:4">
      <c r="A107" s="1"/>
      <c r="B107" s="1"/>
      <c r="C107" s="1"/>
      <c r="D107" s="1"/>
    </row>
    <row r="108" spans="1:4">
      <c r="A108" s="1"/>
      <c r="B108" s="1"/>
      <c r="C108" s="1"/>
      <c r="D108" s="1"/>
    </row>
    <row r="109" spans="1:4">
      <c r="A109" s="1"/>
      <c r="B109" s="1"/>
      <c r="C109" s="1"/>
      <c r="D109" s="1"/>
    </row>
    <row r="110" spans="1:4">
      <c r="A110" s="1"/>
      <c r="B110" s="1"/>
      <c r="C110" s="1"/>
      <c r="D110" s="1"/>
    </row>
    <row r="111" spans="1:4">
      <c r="A111" s="1"/>
      <c r="B111" s="1"/>
      <c r="C111" s="1"/>
      <c r="D111" s="1"/>
    </row>
    <row r="112" spans="1:4">
      <c r="A112" s="1"/>
      <c r="B112" s="1"/>
      <c r="C112" s="1"/>
      <c r="D112" s="1"/>
    </row>
    <row r="113" spans="1:4">
      <c r="A113" s="1"/>
      <c r="B113" s="1"/>
      <c r="C113" s="1"/>
      <c r="D113" s="1"/>
    </row>
    <row r="114" spans="1:4">
      <c r="A114" s="1"/>
      <c r="B114" s="1"/>
      <c r="C114" s="1"/>
      <c r="D114" s="1"/>
    </row>
    <row r="115" spans="1:4">
      <c r="A115" s="1"/>
      <c r="B115" s="1"/>
      <c r="C115" s="1"/>
      <c r="D115" s="1"/>
    </row>
    <row r="116" spans="1:4">
      <c r="A116" s="1"/>
      <c r="B116" s="1"/>
      <c r="C116" s="1"/>
      <c r="D116" s="1"/>
    </row>
    <row r="117" spans="1:4">
      <c r="A117" s="1"/>
      <c r="B117" s="1"/>
      <c r="C117" s="1"/>
      <c r="D117" s="1"/>
    </row>
    <row r="118" spans="1:4">
      <c r="A118" s="1"/>
      <c r="B118" s="1"/>
      <c r="C118" s="1"/>
      <c r="D118" s="1"/>
    </row>
    <row r="119" spans="1:4">
      <c r="A119" s="1"/>
      <c r="B119" s="1"/>
      <c r="C119" s="1"/>
      <c r="D119" s="1"/>
    </row>
    <row r="120" spans="1:4">
      <c r="A120" s="1"/>
      <c r="B120" s="1"/>
      <c r="C120" s="1"/>
      <c r="D120" s="1"/>
    </row>
    <row r="121" spans="1:4">
      <c r="A121" s="1"/>
      <c r="B121" s="1"/>
      <c r="C121" s="1"/>
      <c r="D121" s="1"/>
    </row>
    <row r="122" spans="1:4">
      <c r="A122" s="1"/>
      <c r="B122" s="1"/>
      <c r="C122" s="1"/>
      <c r="D122" s="1"/>
    </row>
    <row r="123" spans="1:4">
      <c r="A123" s="1"/>
      <c r="B123" s="1"/>
      <c r="C123" s="1"/>
      <c r="D123" s="1"/>
    </row>
    <row r="124" spans="1:4">
      <c r="A124" s="1"/>
      <c r="B124" s="1"/>
      <c r="C124" s="1"/>
      <c r="D124" s="1"/>
    </row>
    <row r="125" spans="1:4">
      <c r="A125" s="1"/>
      <c r="B125" s="1"/>
      <c r="C125" s="1"/>
      <c r="D125" s="1"/>
    </row>
    <row r="126" spans="1:4">
      <c r="A126" s="1"/>
      <c r="B126" s="1"/>
      <c r="C126" s="1"/>
      <c r="D126" s="1"/>
    </row>
  </sheetData>
  <mergeCells count="7">
    <mergeCell ref="C1:D1"/>
    <mergeCell ref="C2:D2"/>
    <mergeCell ref="C5:D5"/>
    <mergeCell ref="A9:A10"/>
    <mergeCell ref="B9:B10"/>
    <mergeCell ref="C9:C10"/>
    <mergeCell ref="D9:D10"/>
  </mergeCells>
  <pageMargins left="1.4173228346456694" right="0.31496062992125984" top="0.19685039370078741" bottom="0.19685039370078741" header="0.19685039370078741" footer="0.1968503937007874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</vt:lpstr>
      <vt:lpstr>ведомствен!Область_печати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2014-03-17T06:14:48Z</cp:lastPrinted>
  <dcterms:created xsi:type="dcterms:W3CDTF">2014-03-17T04:19:21Z</dcterms:created>
  <dcterms:modified xsi:type="dcterms:W3CDTF">2014-03-17T06:14:50Z</dcterms:modified>
</cp:coreProperties>
</file>