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1"/>
  </bookViews>
  <sheets>
    <sheet name="Источники" sheetId="5" r:id="rId1"/>
    <sheet name="Администраторы доходов" sheetId="32" r:id="rId2"/>
    <sheet name="Доходы (2)" sheetId="34" r:id="rId3"/>
    <sheet name="Функциональная" sheetId="28" r:id="rId4"/>
    <sheet name="Ведомственная" sheetId="29" r:id="rId5"/>
    <sheet name="Ассигнования" sheetId="31" r:id="rId6"/>
    <sheet name="Лист1" sheetId="33" r:id="rId7"/>
  </sheets>
  <externalReferences>
    <externalReference r:id="rId8"/>
    <externalReference r:id="rId9"/>
  </externalReferences>
  <definedNames>
    <definedName name="_xlnm._FilterDatabase" localSheetId="1" hidden="1">'Администраторы доходов'!$A$4:$I$112</definedName>
    <definedName name="_xlnm._FilterDatabase" localSheetId="2" hidden="1">'Доходы (2)'!$A$7:$J$46</definedName>
    <definedName name="BFT_Print_Titles" localSheetId="5">Ассигнования!$9:$11</definedName>
    <definedName name="BFT_Print_Titles" localSheetId="4">Ведомственная!$8:$10</definedName>
    <definedName name="BFT_Print_Titles" localSheetId="3">Функциональная!#REF!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 localSheetId="2">#REF!</definedName>
    <definedName name="вцп13">#REF!</definedName>
    <definedName name="вцпПлПер" localSheetId="1">#REF!</definedName>
    <definedName name="вцпПлПер" localSheetId="2">#REF!</definedName>
    <definedName name="вцпПлПер">#REF!</definedName>
    <definedName name="год" localSheetId="1">#REF!</definedName>
    <definedName name="год" localSheetId="2">#REF!</definedName>
    <definedName name="год">#REF!</definedName>
    <definedName name="д1" localSheetId="1">#REF!</definedName>
    <definedName name="д1" localSheetId="2">#REF!</definedName>
    <definedName name="д1">#REF!</definedName>
    <definedName name="ек">#REF!</definedName>
    <definedName name="_xlnm.Print_Titles" localSheetId="1">'Администраторы доходов'!$3:$3</definedName>
    <definedName name="_xlnm.Print_Titles" localSheetId="5">Ассигнования!$9:$11</definedName>
    <definedName name="_xlnm.Print_Titles" localSheetId="4">Ведомственная!$8:$10</definedName>
    <definedName name="_xlnm.Print_Titles" localSheetId="2">'Доходы (2)'!$5:$7</definedName>
    <definedName name="_xlnm.Print_Titles" localSheetId="3">Функциональная!#REF!</definedName>
    <definedName name="инд13">[1]индексация!$I$3:$I$975</definedName>
    <definedName name="кбк" localSheetId="1">#REF!</definedName>
    <definedName name="кбк" localSheetId="2">#REF!</definedName>
    <definedName name="кбк">#REF!</definedName>
    <definedName name="квр13" localSheetId="1">#REF!</definedName>
    <definedName name="квр13" localSheetId="2">#REF!</definedName>
    <definedName name="квр13">#REF!</definedName>
    <definedName name="кврПлПер" localSheetId="1">#REF!</definedName>
    <definedName name="кврПлПер" localSheetId="2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 localSheetId="2">#REF!</definedName>
    <definedName name="Н1адох">#REF!</definedName>
    <definedName name="Н1аист" localSheetId="1">#REF!</definedName>
    <definedName name="Н1аист" localSheetId="2">#REF!</definedName>
    <definedName name="Н1аист">#REF!</definedName>
    <definedName name="Н1Бл" localSheetId="1">#REF!</definedName>
    <definedName name="Н1Бл" localSheetId="2">#REF!</definedName>
    <definedName name="Н1Бл">#REF!</definedName>
    <definedName name="Н1вед" localSheetId="1">#REF!</definedName>
    <definedName name="Н1вед" localSheetId="2">#REF!</definedName>
    <definedName name="Н1вед">#REF!</definedName>
    <definedName name="Н1вед1" localSheetId="1">#REF!</definedName>
    <definedName name="Н1вед1" localSheetId="2">#REF!</definedName>
    <definedName name="Н1вед1">#REF!</definedName>
    <definedName name="Н1вус" localSheetId="1">#REF!</definedName>
    <definedName name="Н1вус" localSheetId="2">#REF!</definedName>
    <definedName name="Н1вус">#REF!</definedName>
    <definedName name="Н1вцп" localSheetId="1">#REF!</definedName>
    <definedName name="Н1вцп" localSheetId="2">#REF!</definedName>
    <definedName name="Н1вцп">#REF!</definedName>
    <definedName name="Н1деф" localSheetId="1">#REF!</definedName>
    <definedName name="Н1деф" localSheetId="2">#REF!</definedName>
    <definedName name="Н1деф">#REF!</definedName>
    <definedName name="Н1Дор" localSheetId="1">#REF!</definedName>
    <definedName name="Н1Дор" localSheetId="2">#REF!</definedName>
    <definedName name="Н1Дор">#REF!</definedName>
    <definedName name="Н1дох" localSheetId="1">#REF!</definedName>
    <definedName name="Н1дох" localSheetId="2">#REF!</definedName>
    <definedName name="Н1дох">#REF!</definedName>
    <definedName name="Н1займ" localSheetId="1">#REF!</definedName>
    <definedName name="Н1займ" localSheetId="2">#REF!</definedName>
    <definedName name="Н1займ">#REF!</definedName>
    <definedName name="Н1инв" localSheetId="1">#REF!</definedName>
    <definedName name="Н1инв" localSheetId="2">#REF!</definedName>
    <definedName name="Н1инв">#REF!</definedName>
    <definedName name="Н1ком" localSheetId="1">#REF!</definedName>
    <definedName name="Н1ком" localSheetId="2">#REF!</definedName>
    <definedName name="Н1ком">#REF!</definedName>
    <definedName name="Н1Мдор" localSheetId="1">#REF!</definedName>
    <definedName name="Н1Мдор" localSheetId="2">#REF!</definedName>
    <definedName name="Н1Мдор">#REF!</definedName>
    <definedName name="Н1метвус" localSheetId="1">#REF!</definedName>
    <definedName name="Н1метвус" localSheetId="2">#REF!</definedName>
    <definedName name="Н1метвус">#REF!</definedName>
    <definedName name="Н1мол" localSheetId="1">#REF!</definedName>
    <definedName name="Н1мол" localSheetId="2">#REF!</definedName>
    <definedName name="Н1мол">#REF!</definedName>
    <definedName name="Н1нал" localSheetId="1">#REF!</definedName>
    <definedName name="Н1нал" localSheetId="2">#REF!</definedName>
    <definedName name="Н1нал">#REF!</definedName>
    <definedName name="Н1пож" localSheetId="1">#REF!</definedName>
    <definedName name="Н1пож" localSheetId="2">#REF!</definedName>
    <definedName name="Н1пож">#REF!</definedName>
    <definedName name="Н1пол" localSheetId="1">#REF!</definedName>
    <definedName name="Н1пол" localSheetId="2">#REF!</definedName>
    <definedName name="Н1пол">#REF!</definedName>
    <definedName name="Н1Пот" localSheetId="1">#REF!</definedName>
    <definedName name="Н1Пот" localSheetId="2">#REF!</definedName>
    <definedName name="Н1Пот">#REF!</definedName>
    <definedName name="Н1Публ" localSheetId="1">#REF!</definedName>
    <definedName name="Н1Публ" localSheetId="2">#REF!</definedName>
    <definedName name="Н1Публ">#REF!</definedName>
    <definedName name="Н1рцп" localSheetId="1">#REF!</definedName>
    <definedName name="Н1рцп" localSheetId="2">#REF!</definedName>
    <definedName name="Н1рцп">#REF!</definedName>
    <definedName name="Н1сбал" localSheetId="1">#REF!</definedName>
    <definedName name="Н1сбал" localSheetId="2">#REF!</definedName>
    <definedName name="Н1сбал">#REF!</definedName>
    <definedName name="Н1фун" localSheetId="1">#REF!</definedName>
    <definedName name="Н1фун" localSheetId="2">#REF!</definedName>
    <definedName name="Н1фун">#REF!</definedName>
    <definedName name="Н1фун1" localSheetId="1">#REF!</definedName>
    <definedName name="Н1фун1" localSheetId="2">#REF!</definedName>
    <definedName name="Н1фун1">#REF!</definedName>
    <definedName name="Н1ффп" localSheetId="1">#REF!</definedName>
    <definedName name="Н1ффп" localSheetId="2">#REF!</definedName>
    <definedName name="Н1ффп">#REF!</definedName>
    <definedName name="Н1цср" localSheetId="1">#REF!</definedName>
    <definedName name="Н1цср" localSheetId="2">#REF!</definedName>
    <definedName name="Н1цср">#REF!</definedName>
    <definedName name="Н1цср1" localSheetId="1">#REF!</definedName>
    <definedName name="Н1цср1" localSheetId="2">#REF!</definedName>
    <definedName name="Н1цср1">#REF!</definedName>
    <definedName name="Н1эф" localSheetId="1">#REF!</definedName>
    <definedName name="Н1эф" localSheetId="2">#REF!</definedName>
    <definedName name="Н1эф">#REF!</definedName>
    <definedName name="Н2адох" localSheetId="1">#REF!</definedName>
    <definedName name="Н2адох" localSheetId="2">#REF!</definedName>
    <definedName name="Н2адох">#REF!</definedName>
    <definedName name="Н2аист" localSheetId="1">#REF!</definedName>
    <definedName name="Н2аист" localSheetId="2">#REF!</definedName>
    <definedName name="Н2аист">#REF!</definedName>
    <definedName name="Н2Бл" localSheetId="1">#REF!</definedName>
    <definedName name="Н2Бл" localSheetId="2">#REF!</definedName>
    <definedName name="Н2Бл">#REF!</definedName>
    <definedName name="Н2вед" localSheetId="1">#REF!</definedName>
    <definedName name="Н2вед" localSheetId="2">#REF!</definedName>
    <definedName name="Н2вед">#REF!</definedName>
    <definedName name="Н2вед1" localSheetId="1">#REF!</definedName>
    <definedName name="Н2вед1" localSheetId="2">#REF!</definedName>
    <definedName name="Н2вед1">#REF!</definedName>
    <definedName name="Н2вус" localSheetId="1">#REF!</definedName>
    <definedName name="Н2вус" localSheetId="2">#REF!</definedName>
    <definedName name="Н2вус">#REF!</definedName>
    <definedName name="Н2вцп" localSheetId="1">#REF!</definedName>
    <definedName name="Н2вцп" localSheetId="2">#REF!</definedName>
    <definedName name="Н2вцп">#REF!</definedName>
    <definedName name="Н2деф" localSheetId="1">#REF!</definedName>
    <definedName name="Н2деф" localSheetId="2">#REF!</definedName>
    <definedName name="Н2деф">#REF!</definedName>
    <definedName name="Н2Дор" localSheetId="1">#REF!</definedName>
    <definedName name="Н2Дор" localSheetId="2">#REF!</definedName>
    <definedName name="Н2Дор">#REF!</definedName>
    <definedName name="Н2дох" localSheetId="1">#REF!</definedName>
    <definedName name="Н2дох" localSheetId="2">#REF!</definedName>
    <definedName name="Н2дох">#REF!</definedName>
    <definedName name="Н2займ" localSheetId="1">#REF!</definedName>
    <definedName name="Н2займ" localSheetId="2">#REF!</definedName>
    <definedName name="Н2займ">#REF!</definedName>
    <definedName name="Н2инв" localSheetId="1">#REF!</definedName>
    <definedName name="Н2инв" localSheetId="2">#REF!</definedName>
    <definedName name="Н2инв">#REF!</definedName>
    <definedName name="Н2ком" localSheetId="1">#REF!</definedName>
    <definedName name="Н2ком" localSheetId="2">#REF!</definedName>
    <definedName name="Н2ком">#REF!</definedName>
    <definedName name="Н2Мдор" localSheetId="1">#REF!</definedName>
    <definedName name="Н2Мдор" localSheetId="2">#REF!</definedName>
    <definedName name="Н2Мдор">#REF!</definedName>
    <definedName name="Н2метвус" localSheetId="1">#REF!</definedName>
    <definedName name="Н2метвус" localSheetId="2">#REF!</definedName>
    <definedName name="Н2метвус">#REF!</definedName>
    <definedName name="Н2мол" localSheetId="1">#REF!</definedName>
    <definedName name="Н2мол" localSheetId="2">#REF!</definedName>
    <definedName name="Н2мол">#REF!</definedName>
    <definedName name="Н2нал" localSheetId="1">#REF!</definedName>
    <definedName name="Н2нал" localSheetId="2">#REF!</definedName>
    <definedName name="Н2нал">#REF!</definedName>
    <definedName name="Н2пож" localSheetId="1">#REF!</definedName>
    <definedName name="Н2пож" localSheetId="2">#REF!</definedName>
    <definedName name="Н2пож">#REF!</definedName>
    <definedName name="Н2пол" localSheetId="1">#REF!</definedName>
    <definedName name="Н2пол" localSheetId="2">#REF!</definedName>
    <definedName name="Н2пол">#REF!</definedName>
    <definedName name="Н2Публ" localSheetId="1">#REF!</definedName>
    <definedName name="Н2Публ" localSheetId="2">#REF!</definedName>
    <definedName name="Н2Публ">#REF!</definedName>
    <definedName name="Н2рцп" localSheetId="1">#REF!</definedName>
    <definedName name="Н2рцп" localSheetId="2">#REF!</definedName>
    <definedName name="Н2рцп">#REF!</definedName>
    <definedName name="Н2сбал" localSheetId="1">#REF!</definedName>
    <definedName name="Н2сбал" localSheetId="2">#REF!</definedName>
    <definedName name="Н2сбал">#REF!</definedName>
    <definedName name="Н2фун" localSheetId="1">#REF!</definedName>
    <definedName name="Н2фун" localSheetId="2">#REF!</definedName>
    <definedName name="Н2фун">#REF!</definedName>
    <definedName name="Н2ффп" localSheetId="1">#REF!</definedName>
    <definedName name="Н2ффп" localSheetId="2">#REF!</definedName>
    <definedName name="Н2ффп">#REF!</definedName>
    <definedName name="Н2эф" localSheetId="1">#REF!</definedName>
    <definedName name="Н2эф" localSheetId="2">#REF!</definedName>
    <definedName name="Н2эф">#REF!</definedName>
    <definedName name="Надох" localSheetId="1">#REF!</definedName>
    <definedName name="Надох" localSheetId="2">#REF!</definedName>
    <definedName name="Надох">#REF!</definedName>
    <definedName name="Нпот">[2]спр!$C$34</definedName>
    <definedName name="_xlnm.Print_Area" localSheetId="1">'Администраторы доходов'!$A$1:$I$40</definedName>
    <definedName name="_xlnm.Print_Area" localSheetId="5">Ассигнования!$A$1:$I$217</definedName>
    <definedName name="_xlnm.Print_Area" localSheetId="4">Ведомственная!$A$1:$G$212</definedName>
    <definedName name="_xlnm.Print_Area" localSheetId="2">'Доходы (2)'!$A$1:$I$50</definedName>
    <definedName name="_xlnm.Print_Area" localSheetId="3">Функциональная!$A$1:$I$49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 localSheetId="2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 localSheetId="2">#REF!</definedName>
    <definedName name="Р1дата">#REF!</definedName>
    <definedName name="Р1номер" localSheetId="1">#REF!</definedName>
    <definedName name="Р1номер" localSheetId="2">#REF!</definedName>
    <definedName name="Р1номер">#REF!</definedName>
    <definedName name="Р2дата" localSheetId="1">#REF!</definedName>
    <definedName name="Р2дата" localSheetId="2">#REF!</definedName>
    <definedName name="Р2дата">#REF!</definedName>
    <definedName name="Р2номер" localSheetId="1">#REF!</definedName>
    <definedName name="Р2номер" localSheetId="2">#REF!</definedName>
    <definedName name="Р2номер">#REF!</definedName>
    <definedName name="Рдата" hidden="1">[2]спр!$B$4</definedName>
    <definedName name="РзПз" localSheetId="1">#REF!</definedName>
    <definedName name="РзПз" localSheetId="2">#REF!</definedName>
    <definedName name="РзПз">#REF!</definedName>
    <definedName name="РзПзПлПер" localSheetId="1">#REF!</definedName>
    <definedName name="РзПзПлПер" localSheetId="2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 localSheetId="2">#REF!</definedName>
    <definedName name="спрВЦП">#REF!</definedName>
    <definedName name="сум" localSheetId="1">#REF!</definedName>
    <definedName name="сум" localSheetId="2">#REF!</definedName>
    <definedName name="сум">#REF!</definedName>
    <definedName name="СумВед" localSheetId="1">#REF!</definedName>
    <definedName name="СумВед" localSheetId="2">#REF!</definedName>
    <definedName name="СумВед">#REF!</definedName>
    <definedName name="СумВед14" localSheetId="1">#REF!</definedName>
    <definedName name="СумВед14" localSheetId="2">#REF!</definedName>
    <definedName name="СумВед14">#REF!</definedName>
    <definedName name="СумВед15" localSheetId="1">#REF!</definedName>
    <definedName name="СумВед15" localSheetId="2">#REF!</definedName>
    <definedName name="СумВед15">#REF!</definedName>
    <definedName name="сумма13" localSheetId="1">#REF!</definedName>
    <definedName name="сумма13" localSheetId="2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 localSheetId="2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I23" i="34"/>
  <c r="I12"/>
  <c r="I26"/>
  <c r="I34"/>
  <c r="I35"/>
  <c r="I47"/>
  <c r="G13" i="28"/>
  <c r="F13"/>
  <c r="I45" i="34" l="1"/>
  <c r="I44" s="1"/>
  <c r="I42"/>
  <c r="I41" s="1"/>
  <c r="I38"/>
  <c r="I32"/>
  <c r="I30"/>
  <c r="I29" s="1"/>
  <c r="I17"/>
  <c r="I11"/>
  <c r="I22" l="1"/>
  <c r="I10" s="1"/>
  <c r="I40"/>
  <c r="G46" i="28"/>
  <c r="F46"/>
  <c r="G45"/>
  <c r="F45"/>
  <c r="G40"/>
  <c r="F40"/>
  <c r="G38"/>
  <c r="F38"/>
  <c r="G36"/>
  <c r="F36"/>
  <c r="G35"/>
  <c r="F35"/>
  <c r="G33"/>
  <c r="F33"/>
  <c r="G32"/>
  <c r="F32"/>
  <c r="G30"/>
  <c r="F30"/>
  <c r="G28"/>
  <c r="F28"/>
  <c r="G27"/>
  <c r="F27"/>
  <c r="G25"/>
  <c r="F25"/>
  <c r="G24"/>
  <c r="F24"/>
  <c r="G22"/>
  <c r="F22"/>
  <c r="G20"/>
  <c r="F20"/>
  <c r="G18"/>
  <c r="F18"/>
  <c r="G16"/>
  <c r="F16"/>
  <c r="G14"/>
  <c r="F14"/>
  <c r="G12"/>
  <c r="F12"/>
  <c r="G11"/>
  <c r="F11"/>
  <c r="I9" i="34" l="1"/>
  <c r="F21" i="5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F14" l="1"/>
  <c r="F23" s="1"/>
  <c r="D14"/>
  <c r="D23" s="1"/>
  <c r="E14"/>
  <c r="E23" s="1"/>
</calcChain>
</file>

<file path=xl/sharedStrings.xml><?xml version="1.0" encoding="utf-8"?>
<sst xmlns="http://schemas.openxmlformats.org/spreadsheetml/2006/main" count="2788" uniqueCount="578">
  <si>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</si>
  <si>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</si>
  <si>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</si>
  <si>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</si>
  <si>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</si>
  <si>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</si>
  <si>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</si>
  <si>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</si>
  <si>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</si>
  <si>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</si>
  <si>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</si>
  <si>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</si>
  <si>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</si>
  <si>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</si>
  <si>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</si>
  <si>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</si>
  <si>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</si>
  <si>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</si>
  <si>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</si>
  <si>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</si>
  <si>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</si>
  <si>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</si>
  <si>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</si>
  <si>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</si>
  <si>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</si>
  <si>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</si>
  <si>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</si>
  <si>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</si>
  <si>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</si>
  <si>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</si>
  <si>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</si>
  <si>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</si>
  <si>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</si>
  <si>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</si>
  <si>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</si>
  <si>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</si>
  <si>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</si>
  <si>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</si>
  <si>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</si>
  <si>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</si>
  <si>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</si>
  <si>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</si>
  <si>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</si>
  <si>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</si>
  <si>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</si>
  <si>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</si>
  <si>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</si>
  <si>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</si>
  <si>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</si>
  <si>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</si>
  <si>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</si>
  <si>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</si>
  <si>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</si>
  <si>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</si>
  <si>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</si>
  <si>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</si>
  <si>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</si>
  <si>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</si>
  <si>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</si>
  <si>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</si>
  <si>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</si>
  <si>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</si>
  <si>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</si>
  <si>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</si>
  <si>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</si>
  <si>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</si>
  <si>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</si>
  <si>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</si>
  <si>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</si>
  <si>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</si>
  <si>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</si>
  <si>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</si>
  <si>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</si>
  <si>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</si>
  <si>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</si>
  <si>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</si>
  <si>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</si>
  <si>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</si>
  <si>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</si>
  <si>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</si>
  <si>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</si>
  <si>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</si>
  <si>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</si>
  <si>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</si>
  <si>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</si>
  <si>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</si>
  <si>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</si>
  <si>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</si>
  <si>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</si>
  <si>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</si>
  <si>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</si>
  <si>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</si>
  <si>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</si>
  <si>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</si>
  <si>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</si>
  <si>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</si>
  <si>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</si>
  <si>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</si>
  <si>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</si>
  <si>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</si>
  <si>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</si>
  <si>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</si>
  <si>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</si>
  <si>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</si>
  <si>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</si>
  <si>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</si>
  <si>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</si>
  <si>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</si>
  <si>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</si>
  <si>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</si>
  <si>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</si>
  <si>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</si>
  <si>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</si>
  <si>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</si>
  <si>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</si>
  <si>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</si>
  <si>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</si>
  <si>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</si>
  <si>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111</t>
  </si>
  <si>
    <t>Иные выплаты персоналу казенных учреждений, за исключением фонда оплаты труда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</si>
  <si>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</si>
  <si>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</si>
  <si>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</si>
  <si>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</si>
  <si>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</si>
  <si>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</si>
  <si>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</si>
  <si>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</si>
  <si>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</si>
  <si>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</si>
  <si>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</si>
  <si>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</si>
  <si>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</si>
  <si>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</si>
  <si>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</si>
  <si>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</si>
  <si>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</si>
  <si>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</si>
  <si>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</si>
  <si>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</si>
  <si>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</si>
  <si>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</si>
  <si>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</si>
  <si>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</si>
  <si>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</si>
  <si>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</si>
  <si>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</si>
  <si>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</si>
  <si>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</si>
  <si>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</si>
  <si>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</si>
  <si>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</si>
  <si>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</si>
  <si>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</si>
  <si>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</si>
  <si>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</si>
  <si>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</si>
  <si>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</si>
  <si>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</si>
  <si>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</si>
  <si>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</si>
  <si>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</si>
  <si>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</si>
  <si>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</si>
  <si>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</si>
  <si>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</si>
  <si>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</si>
  <si>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</si>
  <si>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</si>
  <si>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</si>
  <si>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</si>
  <si>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</si>
  <si>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2017 год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</si>
  <si>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</si>
  <si>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</si>
  <si>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</si>
  <si>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</si>
  <si>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</si>
  <si>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</si>
  <si>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</si>
  <si>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</si>
  <si>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</si>
  <si>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</si>
  <si>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</si>
  <si>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</si>
  <si>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</si>
  <si>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</si>
  <si>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</si>
  <si>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</si>
  <si>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</si>
  <si>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</si>
  <si>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</si>
  <si>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</si>
  <si>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</si>
  <si>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</si>
  <si>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</si>
  <si>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</si>
  <si>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</si>
  <si>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</si>
  <si>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</si>
  <si>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</si>
  <si>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</si>
  <si>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</si>
  <si>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</si>
  <si>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</si>
  <si>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</si>
  <si>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</si>
  <si>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</si>
  <si>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</si>
  <si>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</si>
  <si>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</si>
  <si>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</si>
  <si>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</si>
  <si>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</si>
  <si>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</si>
  <si>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</si>
  <si>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</si>
  <si>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</si>
  <si>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</si>
  <si>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</si>
  <si>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</si>
  <si>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</si>
  <si>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</si>
  <si>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</si>
  <si>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</si>
  <si>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</si>
  <si>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</si>
  <si>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</si>
  <si>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</si>
  <si>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</si>
  <si>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</si>
  <si>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</si>
  <si>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</si>
  <si>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</si>
  <si>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</si>
  <si>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</si>
  <si>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</si>
  <si>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</si>
  <si>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852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</si>
  <si>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</si>
  <si>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</si>
  <si>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</si>
  <si>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</si>
  <si>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</si>
  <si>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</si>
  <si>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</si>
  <si>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</si>
  <si>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</si>
  <si>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</si>
  <si>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</si>
  <si>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</si>
  <si>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</si>
  <si>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</si>
  <si>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</si>
  <si>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</si>
  <si>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</si>
  <si>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</si>
  <si>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</si>
  <si>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</si>
  <si>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</si>
  <si>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</si>
  <si>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</si>
  <si>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</si>
  <si>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</si>
  <si>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</si>
  <si>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</si>
  <si>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</si>
  <si>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</si>
  <si>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</si>
  <si>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</si>
  <si>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</si>
  <si>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</si>
  <si>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</si>
  <si>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</si>
  <si>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</si>
  <si>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</si>
  <si>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</si>
  <si>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</si>
  <si>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</si>
  <si>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</si>
  <si>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</si>
  <si>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</si>
  <si>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</si>
  <si>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</si>
  <si>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</si>
  <si>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</si>
  <si>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</si>
  <si>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</si>
  <si>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</si>
  <si>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</si>
  <si>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</si>
  <si>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</si>
  <si>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</si>
  <si>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</si>
  <si>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</si>
  <si>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</si>
  <si>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</si>
  <si>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</si>
  <si>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</si>
  <si>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</si>
  <si>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</si>
  <si>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</si>
  <si>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</si>
  <si>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</si>
  <si>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</si>
  <si>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</si>
  <si>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</si>
  <si>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</si>
  <si>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</si>
  <si>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</si>
  <si>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</si>
  <si>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</si>
  <si>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</si>
  <si>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</si>
  <si>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</si>
  <si>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</si>
  <si>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</si>
  <si>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</si>
  <si>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</si>
  <si>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</si>
  <si>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</si>
  <si>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</si>
  <si>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</si>
  <si>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</si>
  <si>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</si>
  <si>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</si>
  <si>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</si>
  <si>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</si>
  <si>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</si>
  <si>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</si>
  <si>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</si>
  <si>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</si>
  <si>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</si>
  <si>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</si>
  <si>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</si>
  <si>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</si>
  <si>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</si>
  <si>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</si>
  <si>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</si>
  <si>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</si>
  <si>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</si>
  <si>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</si>
  <si>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</si>
  <si>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</si>
  <si>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</si>
  <si>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</si>
  <si>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</si>
  <si>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</si>
  <si>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</si>
  <si>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</si>
  <si>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</si>
  <si>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</si>
  <si>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</si>
  <si>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</si>
  <si>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</si>
  <si>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</si>
  <si>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</si>
  <si>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</si>
  <si>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</si>
  <si>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</si>
  <si>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</si>
  <si>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</si>
  <si>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</si>
  <si>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</si>
  <si>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</si>
  <si>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</si>
  <si>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</si>
  <si>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</si>
  <si>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</si>
  <si>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</si>
  <si>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</si>
  <si>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</si>
  <si>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</si>
  <si>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</si>
  <si>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</si>
  <si>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</si>
  <si>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</si>
  <si>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</si>
  <si>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</si>
  <si>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</si>
  <si>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</si>
  <si>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</si>
  <si>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</si>
  <si>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</si>
  <si>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</si>
  <si>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</si>
  <si>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</si>
  <si>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</si>
  <si>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</si>
  <si>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</si>
  <si>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</si>
  <si>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</si>
  <si>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</si>
  <si>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</si>
  <si>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</si>
  <si>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</si>
  <si>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</si>
  <si>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Уплата иных платежей</t>
  </si>
  <si>
    <t>853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</si>
  <si>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</si>
  <si>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</si>
  <si>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</si>
  <si>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</si>
  <si>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</si>
  <si>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Финансовое управление администрации Богучанского района ИНН 2407006634 КПП 240701001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</si>
  <si>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</si>
  <si>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</si>
  <si>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</si>
  <si>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</si>
  <si>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</si>
  <si>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Администрация Осиновомысского сельсовета ИНН 2407005006 КПП 240701001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</si>
  <si>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</si>
  <si>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</si>
  <si>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</si>
  <si>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</si>
  <si>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</si>
  <si>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1 08 07175 01 1000 110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</si>
  <si>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</si>
  <si>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</si>
  <si>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</si>
  <si>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</si>
  <si>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</si>
  <si>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</si>
  <si>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</si>
  <si>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</si>
  <si>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</si>
  <si>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</si>
  <si>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</si>
  <si>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</si>
  <si>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</si>
  <si>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</si>
  <si>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</si>
  <si>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</si>
  <si>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</si>
  <si>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</si>
  <si>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</si>
  <si>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</si>
  <si>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</si>
  <si>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2 02 04014 10 0000 151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</si>
  <si>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</si>
  <si>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</si>
  <si>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</si>
  <si>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2 02 04999 10 7514 151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</si>
  <si>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</si>
  <si>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2 02 04999 10 2302 151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</si>
  <si>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</si>
  <si>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</si>
  <si>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приобритение и установку дорожных знаков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</si>
  <si>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</si>
  <si>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</si>
  <si>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</si>
  <si>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</si>
  <si>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</si>
  <si>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</si>
  <si>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</si>
  <si>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</si>
  <si>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</si>
  <si>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</si>
  <si>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1 08 07175 01 4000 110</t>
  </si>
  <si>
    <t>от    26.02.2015 № 14/41</t>
  </si>
  <si>
    <t xml:space="preserve">      бюджета  Осиновомысского  сельсовета на 2016 год  и плановый период 2017-2018 годов</t>
  </si>
  <si>
    <t>Приложение № 2 к решению
Осиновомысского сельского Совета 
  от 14.12.2015   № 14/41</t>
  </si>
  <si>
    <t>Главные администраторы доходов  бюджета Осиновомысского сельсовета на 2016 год и плановый период 2017-2018 годов</t>
  </si>
  <si>
    <t>2 02 04999 10 7393 151</t>
  </si>
  <si>
    <t>Межбюджетные трансферты бюджетам поселений на осуществление дорожной деятельности в отношении автомобильны дорог общего пользования местного значения за счет средств дорожного фонда Красноярского края в рамка подпрограммы "Дороги Красноярья" государственной программы Красноярского края "Развитие транспортной системы"</t>
  </si>
  <si>
    <t xml:space="preserve">Доходы бюджета Осиновомысского сельсовета на 2016 год </t>
  </si>
  <si>
    <t>Приложение № 4 к решению
Осиновомысского сельского Совета 
 от 14.12.2015  № 14/41</t>
  </si>
  <si>
    <t xml:space="preserve">  2016 год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</si>
  <si>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</si>
  <si>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Трансферты бюджетам поселений на реализацию ДЦП "Молодежь Приангарья" на 2015-2018 годы</t>
  </si>
  <si>
    <t>9961</t>
  </si>
  <si>
    <t>7393</t>
  </si>
  <si>
    <t>Распределение бюджетных ассигнований по разделам и подразделам бюджетной классификации расходов бюджетов Российской Федерации на 2016 год и плановый период 2017-2018 годов</t>
  </si>
  <si>
    <t>2018 год</t>
  </si>
  <si>
    <t>Молодежная политика и оздоровление детей</t>
  </si>
  <si>
    <t>Приложение № 6 к решению
Осиновомысского сельского Совета 
 от 14.12.2015  № 14/41</t>
  </si>
  <si>
    <t>Ведомственная структура расходов бюджета Осиновомысского сельсовета на 2016 год</t>
  </si>
  <si>
    <t>8000000000</t>
  </si>
  <si>
    <t>8010000000</t>
  </si>
  <si>
    <t>Фонд оплаты труда государственных (муниципальных) органов</t>
  </si>
  <si>
    <t>8010060000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</si>
  <si>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</si>
  <si>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</si>
  <si>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</si>
  <si>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</si>
  <si>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</si>
  <si>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</si>
  <si>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</si>
  <si>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</si>
  <si>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</si>
  <si>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</si>
  <si>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</si>
  <si>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</si>
  <si>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8020067000</t>
  </si>
  <si>
    <t>802006Г000</t>
  </si>
  <si>
    <t>802006Ф000</t>
  </si>
  <si>
    <t>802006Э000</t>
  </si>
  <si>
    <t>Уплата прочих налогов, сборов</t>
  </si>
  <si>
    <t>9000000000</t>
  </si>
  <si>
    <t>9090000000</t>
  </si>
  <si>
    <t>90900Ч0010</t>
  </si>
  <si>
    <t>9010000000</t>
  </si>
  <si>
    <t>9010080000</t>
  </si>
  <si>
    <t>3820000000</t>
  </si>
  <si>
    <t>3820080040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</si>
  <si>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</si>
  <si>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</si>
  <si>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</si>
  <si>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</si>
  <si>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</si>
  <si>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</si>
  <si>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</si>
  <si>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</si>
  <si>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</si>
  <si>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</si>
  <si>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381008Ф000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</si>
  <si>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</si>
  <si>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</si>
  <si>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</si>
  <si>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</si>
  <si>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</si>
  <si>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</si>
  <si>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</si>
  <si>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0700</t>
  </si>
  <si>
    <t>0707</t>
  </si>
  <si>
    <t>Фонд оплаты труда казенных учреждений</t>
  </si>
  <si>
    <t>90900Ч0050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</si>
  <si>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</si>
  <si>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9090080000</t>
  </si>
  <si>
    <t>3840000000</t>
  </si>
  <si>
    <t>3840080000</t>
  </si>
  <si>
    <t>3840081000</t>
  </si>
  <si>
    <t>384008Г000</t>
  </si>
  <si>
    <t>384008Э000</t>
  </si>
  <si>
    <t>3810073930</t>
  </si>
  <si>
    <t>38100S3930</t>
  </si>
  <si>
    <t>Приложение № 7 к решению
Осиновомысского сельского Совета 
 от 14.12.2015  № 14/41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</si>
  <si>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2016 год </t>
  </si>
  <si>
    <t>Приложение № 9 к решению
Осиновомысского сельского Совета 
 от 14.12.2015  № 14/41</t>
  </si>
  <si>
    <t>2 02 04999 10 7412 151</t>
  </si>
  <si>
    <t>Межбюджетные трансферты на обеспечение первичных мер пожарной безопасности</t>
  </si>
  <si>
    <t>2 18 05010 10 0000 151</t>
  </si>
  <si>
    <t>Доходы бюджетов сельских поселение от возврата остатков субсидий, субвенций и иных межбюджетных трансфертов, имеющих целевое назначение, прошлых лет из бюджетов муниципальны районов</t>
  </si>
  <si>
    <t>7412</t>
  </si>
  <si>
    <t>05010</t>
  </si>
  <si>
    <t>3820074120</t>
  </si>
  <si>
    <t>38200S4120</t>
  </si>
  <si>
    <t>203</t>
  </si>
  <si>
    <t>204</t>
  </si>
  <si>
    <t>Текущий год</t>
  </si>
  <si>
    <t>КФСР</t>
  </si>
  <si>
    <t>Подпрограмма "Коммунальное хозяйство на территории Осиновомысского сельсовета"</t>
  </si>
  <si>
    <t>3850000000</t>
  </si>
  <si>
    <t>3850080000</t>
  </si>
  <si>
    <t>205</t>
  </si>
  <si>
    <t>206</t>
  </si>
  <si>
    <t>207</t>
  </si>
  <si>
    <t>208</t>
  </si>
  <si>
    <t>209</t>
  </si>
  <si>
    <t>210</t>
  </si>
  <si>
    <t>Приложение № 4 к решению
Осиновомысского сельского Совета 
 от 15.11.2016  № 17</t>
  </si>
  <si>
    <t>Приложение № 5 к решению
Осиновомысского сельского Совета 
 от 15.11.2016  № 17</t>
  </si>
  <si>
    <t>Приложение № 6 к решению
Осиновомысского сельского Совета 
 от 17.11.2016  № 17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</si>
  <si>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</si>
  <si>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</si>
  <si>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02030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</si>
  <si>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</si>
  <si>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3000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</si>
  <si>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</si>
  <si>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2100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</si>
  <si>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</si>
  <si>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05025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</si>
  <si>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</si>
  <si>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51040</t>
  </si>
  <si>
    <t>2000</t>
  </si>
  <si>
    <t>Приложение № 3 к решению
Осиновомысского сельского Совета 
 от 15.11.2016  № 17</t>
  </si>
  <si>
    <t>от    15.11.2016 № 17</t>
  </si>
  <si>
    <t>Приложение № 2 к решению
Осиновомысского сельского Совета 
 от 15.11.2016  № 17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</si>
</sst>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  <font>
      <sz val="9"/>
      <color indexed="8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9" fillId="0" borderId="0"/>
    <xf numFmtId="0" fontId="2" fillId="0" borderId="0"/>
    <xf numFmtId="0" fontId="13" fillId="0" borderId="0"/>
    <xf numFmtId="0" fontId="2" fillId="0" borderId="0"/>
    <xf numFmtId="0" fontId="15" fillId="0" borderId="0"/>
    <xf numFmtId="0" fontId="2" fillId="0" borderId="0"/>
    <xf numFmtId="0" fontId="17" fillId="0" borderId="0"/>
  </cellStyleXfs>
  <cellXfs count="160">
    <xf numFmtId="0" fontId="0" fillId="0" borderId="0" xfId="0"/>
    <xf numFmtId="0" fontId="2" fillId="0" borderId="0" xfId="0" applyFont="1" applyFill="1"/>
    <xf numFmtId="0" fontId="3" fillId="0" borderId="0" xfId="0" applyFont="1" applyFill="1"/>
    <xf numFmtId="49" fontId="10" fillId="0" borderId="7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12" fillId="0" borderId="0" xfId="21" applyFont="1" applyAlignment="1"/>
    <xf numFmtId="49" fontId="7" fillId="0" borderId="1" xfId="21" applyNumberFormat="1" applyFont="1" applyFill="1" applyBorder="1" applyAlignment="1">
      <alignment horizontal="center" vertical="center"/>
    </xf>
    <xf numFmtId="4" fontId="7" fillId="0" borderId="1" xfId="21" applyNumberFormat="1" applyFont="1" applyFill="1" applyBorder="1" applyAlignment="1">
      <alignment horizontal="right"/>
    </xf>
    <xf numFmtId="4" fontId="14" fillId="0" borderId="1" xfId="21" applyNumberFormat="1" applyFont="1" applyFill="1" applyBorder="1" applyAlignment="1">
      <alignment horizontal="right" vertical="top" wrapText="1"/>
    </xf>
    <xf numFmtId="4" fontId="8" fillId="0" borderId="6" xfId="21" applyNumberFormat="1" applyFont="1" applyFill="1" applyBorder="1" applyAlignment="1">
      <alignment horizontal="right" vertical="top" wrapText="1"/>
    </xf>
    <xf numFmtId="4" fontId="7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16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0" fontId="2" fillId="0" borderId="0" xfId="21" applyBorder="1"/>
    <xf numFmtId="0" fontId="2" fillId="0" borderId="0" xfId="25"/>
    <xf numFmtId="0" fontId="2" fillId="0" borderId="0" xfId="25" applyFont="1"/>
    <xf numFmtId="49" fontId="2" fillId="0" borderId="21" xfId="25" applyNumberFormat="1" applyFont="1" applyBorder="1"/>
    <xf numFmtId="0" fontId="18" fillId="0" borderId="0" xfId="0" applyFont="1" applyFill="1"/>
    <xf numFmtId="0" fontId="18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vertical="top" wrapText="1" shrinkToFit="1"/>
    </xf>
    <xf numFmtId="49" fontId="2" fillId="0" borderId="1" xfId="0" applyNumberFormat="1" applyFont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15" xfId="0" applyNumberFormat="1" applyFont="1" applyFill="1" applyBorder="1" applyAlignment="1">
      <alignment horizontal="left" vertical="top" wrapText="1" shrinkToFi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9" fontId="14" fillId="0" borderId="1" xfId="26" applyNumberFormat="1" applyFont="1" applyFill="1" applyBorder="1" applyAlignment="1">
      <alignment horizontal="center" vertical="top" wrapText="1"/>
    </xf>
    <xf numFmtId="49" fontId="14" fillId="0" borderId="1" xfId="26" applyNumberFormat="1" applyFont="1" applyFill="1" applyBorder="1" applyAlignment="1">
      <alignment horizontal="left" vertical="top" wrapText="1"/>
    </xf>
    <xf numFmtId="4" fontId="14" fillId="0" borderId="1" xfId="26" applyNumberFormat="1" applyFont="1" applyFill="1" applyBorder="1" applyAlignment="1">
      <alignment horizontal="right" vertical="top" wrapText="1"/>
    </xf>
    <xf numFmtId="49" fontId="8" fillId="0" borderId="6" xfId="26" applyNumberFormat="1" applyFont="1" applyFill="1" applyBorder="1" applyAlignment="1">
      <alignment horizontal="center" vertical="top" wrapText="1"/>
    </xf>
    <xf numFmtId="49" fontId="8" fillId="0" borderId="6" xfId="26" applyNumberFormat="1" applyFont="1" applyFill="1" applyBorder="1" applyAlignment="1">
      <alignment horizontal="left" vertical="top" wrapText="1"/>
    </xf>
    <xf numFmtId="4" fontId="8" fillId="0" borderId="6" xfId="26" applyNumberFormat="1" applyFont="1" applyFill="1" applyBorder="1" applyAlignment="1">
      <alignment horizontal="right" vertical="top" wrapText="1"/>
    </xf>
    <xf numFmtId="49" fontId="7" fillId="0" borderId="1" xfId="26" applyNumberFormat="1" applyFont="1" applyFill="1" applyBorder="1" applyAlignment="1">
      <alignment horizontal="center" vertical="center"/>
    </xf>
    <xf numFmtId="49" fontId="7" fillId="0" borderId="1" xfId="26" applyNumberFormat="1" applyFont="1" applyFill="1" applyBorder="1" applyAlignment="1">
      <alignment horizontal="center" vertical="center" wrapText="1"/>
    </xf>
    <xf numFmtId="0" fontId="2" fillId="0" borderId="0" xfId="20" applyFont="1"/>
    <xf numFmtId="0" fontId="2" fillId="0" borderId="0" xfId="2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9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textRotation="90"/>
    </xf>
    <xf numFmtId="49" fontId="2" fillId="0" borderId="1" xfId="0" applyNumberFormat="1" applyFont="1" applyBorder="1" applyAlignment="1">
      <alignment horizontal="center" vertical="center" textRotation="90" wrapText="1"/>
    </xf>
    <xf numFmtId="0" fontId="25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/>
    <xf numFmtId="0" fontId="8" fillId="0" borderId="1" xfId="0" applyFont="1" applyFill="1" applyBorder="1" applyAlignment="1">
      <alignment wrapText="1"/>
    </xf>
    <xf numFmtId="49" fontId="8" fillId="0" borderId="1" xfId="0" applyNumberFormat="1" applyFont="1" applyBorder="1"/>
    <xf numFmtId="0" fontId="7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25" fillId="0" borderId="1" xfId="0" applyFont="1" applyBorder="1" applyAlignment="1">
      <alignment wrapText="1"/>
    </xf>
    <xf numFmtId="0" fontId="8" fillId="0" borderId="0" xfId="21" applyFont="1" applyAlignment="1">
      <alignment horizontal="left"/>
    </xf>
    <xf numFmtId="49" fontId="7" fillId="0" borderId="1" xfId="26" applyNumberFormat="1" applyFont="1" applyBorder="1" applyAlignment="1" applyProtection="1">
      <alignment horizontal="center"/>
    </xf>
    <xf numFmtId="49" fontId="7" fillId="0" borderId="1" xfId="26" applyNumberFormat="1" applyFont="1" applyBorder="1" applyAlignment="1" applyProtection="1">
      <alignment horizontal="left"/>
    </xf>
    <xf numFmtId="4" fontId="7" fillId="0" borderId="1" xfId="26" applyNumberFormat="1" applyFont="1" applyBorder="1" applyAlignment="1" applyProtection="1">
      <alignment horizontal="right"/>
    </xf>
    <xf numFmtId="49" fontId="26" fillId="0" borderId="1" xfId="26" applyNumberFormat="1" applyFont="1" applyBorder="1" applyAlignment="1" applyProtection="1">
      <alignment horizontal="center" vertical="top" wrapText="1"/>
    </xf>
    <xf numFmtId="49" fontId="26" fillId="0" borderId="1" xfId="26" applyNumberFormat="1" applyFont="1" applyBorder="1" applyAlignment="1" applyProtection="1">
      <alignment horizontal="left" vertical="top" wrapText="1"/>
    </xf>
    <xf numFmtId="4" fontId="26" fillId="0" borderId="1" xfId="26" applyNumberFormat="1" applyFont="1" applyBorder="1" applyAlignment="1" applyProtection="1">
      <alignment horizontal="right" vertical="top" wrapText="1"/>
    </xf>
    <xf numFmtId="49" fontId="14" fillId="0" borderId="1" xfId="26" applyNumberFormat="1" applyFont="1" applyBorder="1" applyAlignment="1" applyProtection="1">
      <alignment horizontal="center" vertical="top" wrapText="1"/>
    </xf>
    <xf numFmtId="49" fontId="14" fillId="0" borderId="1" xfId="26" applyNumberFormat="1" applyFont="1" applyBorder="1" applyAlignment="1" applyProtection="1">
      <alignment horizontal="left" vertical="top" wrapText="1"/>
    </xf>
    <xf numFmtId="4" fontId="14" fillId="0" borderId="1" xfId="26" applyNumberFormat="1" applyFont="1" applyBorder="1" applyAlignment="1" applyProtection="1">
      <alignment horizontal="right" vertical="top" wrapText="1"/>
    </xf>
    <xf numFmtId="49" fontId="8" fillId="0" borderId="6" xfId="26" applyNumberFormat="1" applyFont="1" applyBorder="1" applyAlignment="1" applyProtection="1">
      <alignment horizontal="center" vertical="top" wrapText="1"/>
    </xf>
    <xf numFmtId="49" fontId="8" fillId="0" borderId="6" xfId="26" applyNumberFormat="1" applyFont="1" applyBorder="1" applyAlignment="1" applyProtection="1">
      <alignment horizontal="left" vertical="top" wrapText="1"/>
    </xf>
    <xf numFmtId="4" fontId="8" fillId="0" borderId="6" xfId="26" applyNumberFormat="1" applyFont="1" applyBorder="1" applyAlignment="1" applyProtection="1">
      <alignment horizontal="right" vertical="top" wrapText="1"/>
    </xf>
    <xf numFmtId="49" fontId="7" fillId="0" borderId="1" xfId="26" applyNumberFormat="1" applyFont="1" applyBorder="1" applyAlignment="1" applyProtection="1">
      <alignment horizontal="center" wrapText="1"/>
    </xf>
    <xf numFmtId="4" fontId="7" fillId="0" borderId="1" xfId="26" applyNumberFormat="1" applyFont="1" applyBorder="1" applyAlignment="1" applyProtection="1">
      <alignment horizontal="right" wrapText="1"/>
    </xf>
    <xf numFmtId="0" fontId="2" fillId="0" borderId="0" xfId="21" applyFont="1" applyBorder="1"/>
    <xf numFmtId="0" fontId="8" fillId="0" borderId="0" xfId="25" applyFont="1" applyBorder="1" applyAlignment="1"/>
    <xf numFmtId="0" fontId="11" fillId="0" borderId="0" xfId="25" applyFont="1" applyBorder="1" applyAlignment="1"/>
    <xf numFmtId="0" fontId="2" fillId="0" borderId="0" xfId="25" applyFont="1" applyBorder="1"/>
    <xf numFmtId="0" fontId="11" fillId="0" borderId="0" xfId="20" applyFont="1" applyAlignment="1" applyProtection="1">
      <alignment horizontal="right" vertical="center"/>
      <protection hidden="1"/>
    </xf>
    <xf numFmtId="0" fontId="2" fillId="0" borderId="0" xfId="0" applyFont="1" applyAlignment="1"/>
    <xf numFmtId="0" fontId="12" fillId="0" borderId="0" xfId="0" applyFont="1" applyAlignment="1">
      <alignment horizontal="center"/>
    </xf>
    <xf numFmtId="49" fontId="22" fillId="0" borderId="14" xfId="0" applyNumberFormat="1" applyFont="1" applyBorder="1" applyAlignment="1">
      <alignment horizontal="left" vertical="center"/>
    </xf>
    <xf numFmtId="49" fontId="22" fillId="0" borderId="15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49" fontId="22" fillId="0" borderId="14" xfId="0" applyNumberFormat="1" applyFont="1" applyBorder="1" applyAlignment="1">
      <alignment horizontal="left" vertical="center" wrapText="1"/>
    </xf>
    <xf numFmtId="49" fontId="22" fillId="0" borderId="15" xfId="0" applyNumberFormat="1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left" vertical="center"/>
    </xf>
    <xf numFmtId="49" fontId="21" fillId="0" borderId="15" xfId="0" applyNumberFormat="1" applyFont="1" applyBorder="1" applyAlignment="1">
      <alignment horizontal="left" vertical="center"/>
    </xf>
    <xf numFmtId="49" fontId="23" fillId="0" borderId="14" xfId="0" applyNumberFormat="1" applyFont="1" applyBorder="1" applyAlignment="1">
      <alignment horizontal="left" vertical="center"/>
    </xf>
    <xf numFmtId="49" fontId="23" fillId="0" borderId="15" xfId="0" applyNumberFormat="1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wrapText="1"/>
    </xf>
    <xf numFmtId="0" fontId="24" fillId="0" borderId="0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9" fontId="7" fillId="0" borderId="3" xfId="21" applyNumberFormat="1" applyFont="1" applyFill="1" applyBorder="1" applyAlignment="1">
      <alignment horizontal="center" vertical="center"/>
    </xf>
    <xf numFmtId="0" fontId="2" fillId="0" borderId="20" xfId="21" applyFont="1" applyBorder="1" applyAlignment="1">
      <alignment horizontal="center" vertical="center"/>
    </xf>
    <xf numFmtId="0" fontId="8" fillId="0" borderId="0" xfId="21" applyFont="1" applyAlignment="1">
      <alignment horizontal="left"/>
    </xf>
    <xf numFmtId="0" fontId="18" fillId="0" borderId="0" xfId="21" applyFont="1" applyAlignment="1">
      <alignment horizontal="center" vertical="center" wrapText="1"/>
    </xf>
    <xf numFmtId="0" fontId="18" fillId="0" borderId="0" xfId="21" applyFont="1" applyAlignment="1">
      <alignment wrapText="1"/>
    </xf>
    <xf numFmtId="49" fontId="7" fillId="0" borderId="2" xfId="21" applyNumberFormat="1" applyFont="1" applyFill="1" applyBorder="1" applyAlignment="1">
      <alignment horizontal="center" vertical="center" wrapText="1"/>
    </xf>
    <xf numFmtId="49" fontId="8" fillId="0" borderId="5" xfId="21" applyNumberFormat="1" applyFont="1" applyFill="1" applyBorder="1" applyAlignment="1">
      <alignment horizontal="center" vertical="center" wrapText="1"/>
    </xf>
    <xf numFmtId="49" fontId="7" fillId="0" borderId="16" xfId="21" applyNumberFormat="1" applyFont="1" applyFill="1" applyBorder="1" applyAlignment="1">
      <alignment horizontal="center" vertical="center" wrapText="1"/>
    </xf>
    <xf numFmtId="49" fontId="7" fillId="0" borderId="17" xfId="21" applyNumberFormat="1" applyFont="1" applyFill="1" applyBorder="1" applyAlignment="1">
      <alignment horizontal="center" vertical="center" wrapText="1"/>
    </xf>
    <xf numFmtId="0" fontId="2" fillId="0" borderId="18" xfId="21" applyFont="1" applyBorder="1" applyAlignment="1">
      <alignment horizontal="center" vertical="center" wrapText="1"/>
    </xf>
    <xf numFmtId="0" fontId="2" fillId="0" borderId="19" xfId="21" applyFont="1" applyBorder="1" applyAlignment="1">
      <alignment horizontal="center" vertical="center" wrapText="1"/>
    </xf>
    <xf numFmtId="0" fontId="18" fillId="0" borderId="0" xfId="21" applyFont="1" applyAlignment="1">
      <alignment horizontal="center" vertical="center"/>
    </xf>
    <xf numFmtId="0" fontId="18" fillId="0" borderId="0" xfId="21" applyFont="1" applyAlignment="1"/>
    <xf numFmtId="49" fontId="7" fillId="0" borderId="2" xfId="26" applyNumberFormat="1" applyFont="1" applyFill="1" applyBorder="1" applyAlignment="1">
      <alignment horizontal="center" vertical="center" wrapText="1"/>
    </xf>
    <xf numFmtId="49" fontId="8" fillId="0" borderId="5" xfId="26" applyNumberFormat="1" applyFont="1" applyFill="1" applyBorder="1" applyAlignment="1">
      <alignment horizontal="center" vertical="center" wrapText="1"/>
    </xf>
    <xf numFmtId="49" fontId="7" fillId="0" borderId="3" xfId="26" applyNumberFormat="1" applyFont="1" applyFill="1" applyBorder="1" applyAlignment="1">
      <alignment horizontal="center" vertical="center" wrapText="1"/>
    </xf>
    <xf numFmtId="49" fontId="7" fillId="0" borderId="4" xfId="26" applyNumberFormat="1" applyFont="1" applyFill="1" applyBorder="1" applyAlignment="1">
      <alignment horizontal="center" vertical="center" wrapText="1"/>
    </xf>
    <xf numFmtId="0" fontId="12" fillId="0" borderId="0" xfId="25" applyFont="1" applyAlignment="1">
      <alignment horizontal="center" vertical="center" wrapText="1"/>
    </xf>
    <xf numFmtId="0" fontId="12" fillId="0" borderId="0" xfId="25" applyFont="1" applyAlignment="1">
      <alignment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H5" sqref="H5"/>
    </sheetView>
  </sheetViews>
  <sheetFormatPr defaultRowHeight="12.75"/>
  <cols>
    <col min="1" max="1" width="26.42578125" customWidth="1"/>
    <col min="3" max="3" width="37.140625" customWidth="1"/>
    <col min="4" max="4" width="12.7109375" customWidth="1"/>
    <col min="5" max="5" width="11.85546875" customWidth="1"/>
    <col min="6" max="6" width="12.57031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47"/>
      <c r="B1" s="47"/>
      <c r="C1" s="108" t="s">
        <v>171</v>
      </c>
      <c r="D1" s="109"/>
      <c r="E1" s="109"/>
      <c r="F1" s="109"/>
    </row>
    <row r="2" spans="1:6">
      <c r="A2" s="47"/>
      <c r="B2" s="47"/>
      <c r="C2" s="108" t="s">
        <v>122</v>
      </c>
      <c r="D2" s="109"/>
      <c r="E2" s="109"/>
      <c r="F2" s="109"/>
    </row>
    <row r="3" spans="1:6">
      <c r="A3" s="47"/>
      <c r="B3" s="47"/>
      <c r="C3" s="48"/>
      <c r="D3" s="108" t="s">
        <v>576</v>
      </c>
      <c r="E3" s="109"/>
      <c r="F3" s="109"/>
    </row>
    <row r="4" spans="1:6">
      <c r="A4" s="49"/>
      <c r="B4" s="49"/>
      <c r="C4" s="49"/>
      <c r="D4" s="49"/>
      <c r="E4" s="50"/>
      <c r="F4" s="50"/>
    </row>
    <row r="5" spans="1:6">
      <c r="A5" s="47"/>
      <c r="B5" s="47"/>
      <c r="C5" s="108" t="s">
        <v>171</v>
      </c>
      <c r="D5" s="109"/>
      <c r="E5" s="109"/>
      <c r="F5" s="109"/>
    </row>
    <row r="6" spans="1:6">
      <c r="A6" s="47"/>
      <c r="B6" s="47"/>
      <c r="C6" s="108" t="s">
        <v>122</v>
      </c>
      <c r="D6" s="109"/>
      <c r="E6" s="109"/>
      <c r="F6" s="109"/>
    </row>
    <row r="7" spans="1:6">
      <c r="A7" s="47"/>
      <c r="B7" s="47"/>
      <c r="C7" s="48"/>
      <c r="D7" s="108" t="s">
        <v>459</v>
      </c>
      <c r="E7" s="109"/>
      <c r="F7" s="109"/>
    </row>
    <row r="8" spans="1:6" ht="31.5" customHeight="1">
      <c r="A8" s="49"/>
      <c r="B8" s="49"/>
      <c r="C8" s="49"/>
      <c r="D8" s="49"/>
      <c r="E8" s="50"/>
      <c r="F8" s="50"/>
    </row>
    <row r="9" spans="1:6" ht="15.75" customHeight="1">
      <c r="A9" s="110" t="s">
        <v>123</v>
      </c>
      <c r="B9" s="110"/>
      <c r="C9" s="110"/>
      <c r="D9" s="110"/>
      <c r="E9" s="110"/>
      <c r="F9" s="110"/>
    </row>
    <row r="10" spans="1:6" ht="19.5" customHeight="1">
      <c r="A10" s="110" t="s">
        <v>460</v>
      </c>
      <c r="B10" s="110"/>
      <c r="C10" s="110"/>
      <c r="D10" s="110"/>
      <c r="E10" s="110"/>
      <c r="F10" s="110"/>
    </row>
    <row r="11" spans="1:6">
      <c r="A11" s="49"/>
      <c r="B11" s="49"/>
      <c r="C11" s="49"/>
      <c r="D11" s="49"/>
      <c r="E11" s="50"/>
      <c r="F11" s="50"/>
    </row>
    <row r="12" spans="1:6">
      <c r="A12" s="124" t="s">
        <v>3</v>
      </c>
      <c r="B12" s="125" t="s">
        <v>124</v>
      </c>
      <c r="C12" s="126"/>
      <c r="D12" s="129" t="s">
        <v>125</v>
      </c>
      <c r="E12" s="129" t="s">
        <v>126</v>
      </c>
      <c r="F12" s="129" t="s">
        <v>172</v>
      </c>
    </row>
    <row r="13" spans="1:6">
      <c r="A13" s="124"/>
      <c r="B13" s="127"/>
      <c r="C13" s="128"/>
      <c r="D13" s="130"/>
      <c r="E13" s="130"/>
      <c r="F13" s="130"/>
    </row>
    <row r="14" spans="1:6" ht="31.5" customHeight="1">
      <c r="A14" s="51" t="s">
        <v>127</v>
      </c>
      <c r="B14" s="120" t="s">
        <v>128</v>
      </c>
      <c r="C14" s="121"/>
      <c r="D14" s="52">
        <f>D15-D19</f>
        <v>-238404.18999999948</v>
      </c>
      <c r="E14" s="52">
        <f>E15-E19</f>
        <v>0</v>
      </c>
      <c r="F14" s="52">
        <f>F15-F19</f>
        <v>0</v>
      </c>
    </row>
    <row r="15" spans="1:6" ht="29.25" customHeight="1">
      <c r="A15" s="3" t="s">
        <v>129</v>
      </c>
      <c r="B15" s="120" t="s">
        <v>130</v>
      </c>
      <c r="C15" s="121"/>
      <c r="D15" s="52">
        <f t="shared" ref="D15:F17" si="0">D16</f>
        <v>10073735.25</v>
      </c>
      <c r="E15" s="52">
        <f t="shared" si="0"/>
        <v>5626231</v>
      </c>
      <c r="F15" s="52">
        <f t="shared" si="0"/>
        <v>5484220</v>
      </c>
    </row>
    <row r="16" spans="1:6" ht="19.5" customHeight="1">
      <c r="A16" s="4" t="s">
        <v>131</v>
      </c>
      <c r="B16" s="111" t="s">
        <v>132</v>
      </c>
      <c r="C16" s="112"/>
      <c r="D16" s="53">
        <f t="shared" si="0"/>
        <v>10073735.25</v>
      </c>
      <c r="E16" s="53">
        <f t="shared" si="0"/>
        <v>5626231</v>
      </c>
      <c r="F16" s="53">
        <f t="shared" si="0"/>
        <v>5484220</v>
      </c>
    </row>
    <row r="17" spans="1:6" ht="17.25" customHeight="1">
      <c r="A17" s="4" t="s">
        <v>133</v>
      </c>
      <c r="B17" s="115" t="s">
        <v>134</v>
      </c>
      <c r="C17" s="116"/>
      <c r="D17" s="53">
        <f t="shared" si="0"/>
        <v>10073735.25</v>
      </c>
      <c r="E17" s="53">
        <f t="shared" si="0"/>
        <v>5626231</v>
      </c>
      <c r="F17" s="53">
        <f t="shared" si="0"/>
        <v>5484220</v>
      </c>
    </row>
    <row r="18" spans="1:6" ht="16.5" customHeight="1">
      <c r="A18" s="4" t="s">
        <v>135</v>
      </c>
      <c r="B18" s="115" t="s">
        <v>136</v>
      </c>
      <c r="C18" s="116"/>
      <c r="D18" s="53">
        <v>10073735.25</v>
      </c>
      <c r="E18" s="53">
        <v>5626231</v>
      </c>
      <c r="F18" s="53">
        <v>5484220</v>
      </c>
    </row>
    <row r="19" spans="1:6" ht="30.75" customHeight="1">
      <c r="A19" s="3" t="s">
        <v>137</v>
      </c>
      <c r="B19" s="122" t="s">
        <v>138</v>
      </c>
      <c r="C19" s="123"/>
      <c r="D19" s="52">
        <f t="shared" ref="D19:F21" si="1">D20</f>
        <v>10312139.439999999</v>
      </c>
      <c r="E19" s="52">
        <f t="shared" si="1"/>
        <v>5626231</v>
      </c>
      <c r="F19" s="52">
        <f t="shared" si="1"/>
        <v>5484220</v>
      </c>
    </row>
    <row r="20" spans="1:6" ht="14.25">
      <c r="A20" s="4" t="s">
        <v>139</v>
      </c>
      <c r="B20" s="111" t="s">
        <v>140</v>
      </c>
      <c r="C20" s="112"/>
      <c r="D20" s="53">
        <f t="shared" si="1"/>
        <v>10312139.439999999</v>
      </c>
      <c r="E20" s="53">
        <f t="shared" si="1"/>
        <v>5626231</v>
      </c>
      <c r="F20" s="53">
        <f t="shared" si="1"/>
        <v>5484220</v>
      </c>
    </row>
    <row r="21" spans="1:6">
      <c r="A21" s="4" t="s">
        <v>141</v>
      </c>
      <c r="B21" s="113" t="s">
        <v>142</v>
      </c>
      <c r="C21" s="114"/>
      <c r="D21" s="53">
        <f t="shared" si="1"/>
        <v>10312139.439999999</v>
      </c>
      <c r="E21" s="53">
        <f t="shared" si="1"/>
        <v>5626231</v>
      </c>
      <c r="F21" s="53">
        <f t="shared" si="1"/>
        <v>5484220</v>
      </c>
    </row>
    <row r="22" spans="1:6" ht="14.25">
      <c r="A22" s="4" t="s">
        <v>143</v>
      </c>
      <c r="B22" s="115" t="s">
        <v>144</v>
      </c>
      <c r="C22" s="116"/>
      <c r="D22" s="53">
        <v>10312139.439999999</v>
      </c>
      <c r="E22" s="53">
        <v>5626231</v>
      </c>
      <c r="F22" s="53">
        <v>5484220</v>
      </c>
    </row>
    <row r="23" spans="1:6" ht="18">
      <c r="A23" s="117" t="s">
        <v>145</v>
      </c>
      <c r="B23" s="118"/>
      <c r="C23" s="119"/>
      <c r="D23" s="54">
        <f>D14</f>
        <v>-238404.18999999948</v>
      </c>
      <c r="E23" s="54">
        <f>E14</f>
        <v>0</v>
      </c>
      <c r="F23" s="54">
        <f>F14</f>
        <v>0</v>
      </c>
    </row>
  </sheetData>
  <mergeCells count="23">
    <mergeCell ref="A12:A13"/>
    <mergeCell ref="B12:C13"/>
    <mergeCell ref="D12:D13"/>
    <mergeCell ref="E12:E13"/>
    <mergeCell ref="F12:F13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C1:F1"/>
    <mergeCell ref="C2:F2"/>
    <mergeCell ref="D3:F3"/>
    <mergeCell ref="A10:F10"/>
    <mergeCell ref="A9:F9"/>
    <mergeCell ref="C5:F5"/>
    <mergeCell ref="C6:F6"/>
    <mergeCell ref="D7:F7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9"/>
  <sheetViews>
    <sheetView tabSelected="1" zoomScaleNormal="100" zoomScaleSheetLayoutView="75" workbookViewId="0">
      <selection activeCell="N3" sqref="N3"/>
    </sheetView>
  </sheetViews>
  <sheetFormatPr defaultRowHeight="15"/>
  <cols>
    <col min="1" max="1" width="5.140625" style="37" bestFit="1" customWidth="1"/>
    <col min="2" max="2" width="6.7109375" style="37" customWidth="1"/>
    <col min="3" max="3" width="22.85546875" style="37" customWidth="1"/>
    <col min="4" max="4" width="68.7109375" style="38" customWidth="1"/>
    <col min="5" max="5" width="0.28515625" style="20" customWidth="1"/>
    <col min="6" max="9" width="9.140625" style="20" hidden="1" customWidth="1"/>
    <col min="10" max="16384" width="9.140625" style="20"/>
  </cols>
  <sheetData>
    <row r="1" spans="1:9" ht="42.75" customHeight="1">
      <c r="A1" s="134" t="s">
        <v>577</v>
      </c>
      <c r="B1" s="134"/>
      <c r="C1" s="134"/>
      <c r="D1" s="134"/>
      <c r="E1" s="134"/>
      <c r="F1" s="134"/>
      <c r="G1" s="134"/>
      <c r="H1" s="134"/>
      <c r="I1" s="134"/>
    </row>
    <row r="2" spans="1:9" ht="49.5" customHeight="1">
      <c r="A2" s="134" t="s">
        <v>461</v>
      </c>
      <c r="B2" s="134"/>
      <c r="C2" s="134"/>
      <c r="D2" s="134"/>
      <c r="E2" s="134"/>
      <c r="F2" s="134"/>
      <c r="G2" s="134"/>
      <c r="H2" s="134"/>
      <c r="I2" s="134"/>
    </row>
    <row r="3" spans="1:9" ht="51.75" customHeight="1">
      <c r="A3" s="131" t="s">
        <v>462</v>
      </c>
      <c r="B3" s="131"/>
      <c r="C3" s="131"/>
      <c r="D3" s="131"/>
      <c r="E3" s="21"/>
      <c r="F3" s="21"/>
      <c r="G3" s="21"/>
      <c r="H3" s="21"/>
      <c r="I3" s="21"/>
    </row>
    <row r="4" spans="1:9" ht="76.5">
      <c r="A4" s="22" t="s">
        <v>400</v>
      </c>
      <c r="B4" s="22" t="s">
        <v>401</v>
      </c>
      <c r="C4" s="22" t="s">
        <v>402</v>
      </c>
      <c r="D4" s="22" t="s">
        <v>403</v>
      </c>
    </row>
    <row r="5" spans="1:9">
      <c r="A5" s="23">
        <v>1</v>
      </c>
      <c r="B5" s="132" t="s">
        <v>404</v>
      </c>
      <c r="C5" s="132"/>
      <c r="D5" s="132"/>
    </row>
    <row r="6" spans="1:9">
      <c r="A6" s="24">
        <v>1</v>
      </c>
      <c r="B6" s="25" t="s">
        <v>405</v>
      </c>
      <c r="C6" s="26" t="s">
        <v>406</v>
      </c>
      <c r="D6" s="26" t="s">
        <v>407</v>
      </c>
    </row>
    <row r="7" spans="1:9" ht="63.75">
      <c r="A7" s="24">
        <v>2</v>
      </c>
      <c r="B7" s="25" t="s">
        <v>405</v>
      </c>
      <c r="C7" s="26" t="s">
        <v>408</v>
      </c>
      <c r="D7" s="27" t="s">
        <v>409</v>
      </c>
    </row>
    <row r="8" spans="1:9">
      <c r="A8" s="23">
        <v>2</v>
      </c>
      <c r="B8" s="133" t="s">
        <v>410</v>
      </c>
      <c r="C8" s="133"/>
      <c r="D8" s="133"/>
    </row>
    <row r="9" spans="1:9" ht="51">
      <c r="A9" s="24">
        <v>3</v>
      </c>
      <c r="B9" s="25">
        <v>911</v>
      </c>
      <c r="C9" s="28" t="s">
        <v>412</v>
      </c>
      <c r="D9" s="29" t="s">
        <v>411</v>
      </c>
    </row>
    <row r="10" spans="1:9" ht="51">
      <c r="A10" s="24">
        <v>4</v>
      </c>
      <c r="B10" s="25">
        <v>911</v>
      </c>
      <c r="C10" s="28" t="s">
        <v>413</v>
      </c>
      <c r="D10" s="29" t="s">
        <v>411</v>
      </c>
    </row>
    <row r="11" spans="1:9" ht="51">
      <c r="A11" s="24">
        <v>5</v>
      </c>
      <c r="B11" s="25">
        <v>911</v>
      </c>
      <c r="C11" s="28" t="s">
        <v>414</v>
      </c>
      <c r="D11" s="29" t="s">
        <v>411</v>
      </c>
    </row>
    <row r="12" spans="1:9" ht="51">
      <c r="A12" s="24">
        <v>6</v>
      </c>
      <c r="B12" s="25">
        <v>911</v>
      </c>
      <c r="C12" s="28" t="s">
        <v>415</v>
      </c>
      <c r="D12" s="29" t="s">
        <v>411</v>
      </c>
    </row>
    <row r="13" spans="1:9" ht="66.75" customHeight="1">
      <c r="A13" s="24">
        <v>8</v>
      </c>
      <c r="B13" s="25" t="s">
        <v>0</v>
      </c>
      <c r="C13" s="28" t="s">
        <v>416</v>
      </c>
      <c r="D13" s="30" t="s">
        <v>1</v>
      </c>
      <c r="E13" s="20" t="s">
        <v>417</v>
      </c>
    </row>
    <row r="14" spans="1:9" ht="41.25" customHeight="1">
      <c r="A14" s="24">
        <v>8</v>
      </c>
      <c r="B14" s="25" t="s">
        <v>0</v>
      </c>
      <c r="C14" s="28" t="s">
        <v>458</v>
      </c>
      <c r="D14" s="30" t="s">
        <v>1</v>
      </c>
    </row>
    <row r="15" spans="1:9" ht="67.5" customHeight="1">
      <c r="A15" s="24">
        <v>9</v>
      </c>
      <c r="B15" s="25">
        <v>911</v>
      </c>
      <c r="C15" s="31" t="s">
        <v>418</v>
      </c>
      <c r="D15" s="29" t="s">
        <v>419</v>
      </c>
    </row>
    <row r="16" spans="1:9" ht="63.75">
      <c r="A16" s="24">
        <v>10</v>
      </c>
      <c r="B16" s="25">
        <v>911</v>
      </c>
      <c r="C16" s="31" t="s">
        <v>420</v>
      </c>
      <c r="D16" s="29" t="s">
        <v>419</v>
      </c>
    </row>
    <row r="17" spans="1:5" ht="63.75">
      <c r="A17" s="24">
        <v>11</v>
      </c>
      <c r="B17" s="25">
        <v>911</v>
      </c>
      <c r="C17" s="31" t="s">
        <v>421</v>
      </c>
      <c r="D17" s="29" t="s">
        <v>419</v>
      </c>
      <c r="E17" s="20" t="s">
        <v>417</v>
      </c>
    </row>
    <row r="18" spans="1:5" ht="51">
      <c r="A18" s="24">
        <v>12</v>
      </c>
      <c r="B18" s="25">
        <v>911</v>
      </c>
      <c r="C18" s="31" t="s">
        <v>422</v>
      </c>
      <c r="D18" s="32" t="s">
        <v>423</v>
      </c>
    </row>
    <row r="19" spans="1:5" ht="51">
      <c r="A19" s="24">
        <v>13</v>
      </c>
      <c r="B19" s="25">
        <v>911</v>
      </c>
      <c r="C19" s="31" t="s">
        <v>424</v>
      </c>
      <c r="D19" s="32" t="s">
        <v>423</v>
      </c>
      <c r="E19" s="20" t="s">
        <v>417</v>
      </c>
    </row>
    <row r="20" spans="1:5" ht="51">
      <c r="A20" s="24">
        <v>14</v>
      </c>
      <c r="B20" s="25">
        <v>911</v>
      </c>
      <c r="C20" s="31" t="s">
        <v>425</v>
      </c>
      <c r="D20" s="32" t="s">
        <v>423</v>
      </c>
    </row>
    <row r="21" spans="1:5" ht="38.25">
      <c r="A21" s="24">
        <v>15</v>
      </c>
      <c r="B21" s="25">
        <v>911</v>
      </c>
      <c r="C21" s="31" t="s">
        <v>426</v>
      </c>
      <c r="D21" s="33" t="s">
        <v>399</v>
      </c>
    </row>
    <row r="22" spans="1:5" ht="38.25">
      <c r="A22" s="24">
        <v>16</v>
      </c>
      <c r="B22" s="25">
        <v>911</v>
      </c>
      <c r="C22" s="31" t="s">
        <v>427</v>
      </c>
      <c r="D22" s="33" t="s">
        <v>428</v>
      </c>
    </row>
    <row r="23" spans="1:5" ht="25.5">
      <c r="A23" s="24">
        <v>17</v>
      </c>
      <c r="B23" s="25">
        <v>911</v>
      </c>
      <c r="C23" s="31" t="s">
        <v>429</v>
      </c>
      <c r="D23" s="33" t="s">
        <v>430</v>
      </c>
    </row>
    <row r="24" spans="1:5">
      <c r="A24" s="24">
        <v>18</v>
      </c>
      <c r="B24" s="25">
        <v>911</v>
      </c>
      <c r="C24" s="31" t="s">
        <v>406</v>
      </c>
      <c r="D24" s="33" t="s">
        <v>431</v>
      </c>
    </row>
    <row r="25" spans="1:5">
      <c r="A25" s="24">
        <v>19</v>
      </c>
      <c r="B25" s="25">
        <v>911</v>
      </c>
      <c r="C25" s="31" t="s">
        <v>432</v>
      </c>
      <c r="D25" s="29" t="s">
        <v>433</v>
      </c>
    </row>
    <row r="26" spans="1:5" ht="25.5">
      <c r="A26" s="24">
        <v>20</v>
      </c>
      <c r="B26" s="25">
        <v>911</v>
      </c>
      <c r="C26" s="31" t="s">
        <v>434</v>
      </c>
      <c r="D26" s="29" t="s">
        <v>435</v>
      </c>
    </row>
    <row r="27" spans="1:5" ht="25.5">
      <c r="A27" s="24">
        <v>21</v>
      </c>
      <c r="B27" s="25">
        <v>911</v>
      </c>
      <c r="C27" s="34" t="s">
        <v>436</v>
      </c>
      <c r="D27" s="32" t="s">
        <v>437</v>
      </c>
    </row>
    <row r="28" spans="1:5" ht="51">
      <c r="A28" s="24">
        <v>22</v>
      </c>
      <c r="B28" s="25">
        <v>911</v>
      </c>
      <c r="C28" s="28" t="s">
        <v>438</v>
      </c>
      <c r="D28" s="33" t="s">
        <v>439</v>
      </c>
    </row>
    <row r="29" spans="1:5" ht="36.75" customHeight="1">
      <c r="A29" s="24">
        <v>23</v>
      </c>
      <c r="B29" s="25">
        <v>911</v>
      </c>
      <c r="C29" s="28" t="s">
        <v>440</v>
      </c>
      <c r="D29" s="27" t="s">
        <v>441</v>
      </c>
    </row>
    <row r="30" spans="1:5" ht="38.25">
      <c r="A30" s="24">
        <v>24</v>
      </c>
      <c r="B30" s="25">
        <v>911</v>
      </c>
      <c r="C30" s="35" t="s">
        <v>442</v>
      </c>
      <c r="D30" s="36" t="s">
        <v>443</v>
      </c>
    </row>
    <row r="31" spans="1:5" ht="38.25">
      <c r="A31" s="24">
        <v>25</v>
      </c>
      <c r="B31" s="25">
        <v>911</v>
      </c>
      <c r="C31" s="35" t="s">
        <v>444</v>
      </c>
      <c r="D31" s="36" t="s">
        <v>445</v>
      </c>
    </row>
    <row r="32" spans="1:5">
      <c r="A32" s="24">
        <v>26</v>
      </c>
      <c r="B32" s="25">
        <v>911</v>
      </c>
      <c r="C32" s="28" t="s">
        <v>446</v>
      </c>
      <c r="D32" s="27" t="s">
        <v>447</v>
      </c>
    </row>
    <row r="33" spans="1:4" ht="76.5">
      <c r="A33" s="24">
        <v>27</v>
      </c>
      <c r="B33" s="25">
        <v>911</v>
      </c>
      <c r="C33" s="28" t="s">
        <v>463</v>
      </c>
      <c r="D33" s="27" t="s">
        <v>464</v>
      </c>
    </row>
    <row r="34" spans="1:4" ht="25.5">
      <c r="A34" s="24">
        <v>28</v>
      </c>
      <c r="B34" s="25">
        <v>911</v>
      </c>
      <c r="C34" s="28" t="s">
        <v>539</v>
      </c>
      <c r="D34" s="27" t="s">
        <v>540</v>
      </c>
    </row>
    <row r="35" spans="1:4" ht="25.5">
      <c r="A35" s="24">
        <v>29</v>
      </c>
      <c r="B35" s="25">
        <v>911</v>
      </c>
      <c r="C35" s="28" t="s">
        <v>448</v>
      </c>
      <c r="D35" s="27" t="s">
        <v>449</v>
      </c>
    </row>
    <row r="36" spans="1:4" ht="25.5">
      <c r="A36" s="24">
        <v>30</v>
      </c>
      <c r="B36" s="25">
        <v>911</v>
      </c>
      <c r="C36" s="28" t="s">
        <v>450</v>
      </c>
      <c r="D36" s="33" t="s">
        <v>451</v>
      </c>
    </row>
    <row r="37" spans="1:4">
      <c r="A37" s="24">
        <v>31</v>
      </c>
      <c r="B37" s="25">
        <v>911</v>
      </c>
      <c r="C37" s="28" t="s">
        <v>452</v>
      </c>
      <c r="D37" s="33" t="s">
        <v>453</v>
      </c>
    </row>
    <row r="38" spans="1:4" ht="25.5">
      <c r="A38" s="24">
        <v>32</v>
      </c>
      <c r="B38" s="25">
        <v>911</v>
      </c>
      <c r="C38" s="28" t="s">
        <v>454</v>
      </c>
      <c r="D38" s="33" t="s">
        <v>455</v>
      </c>
    </row>
    <row r="39" spans="1:4" ht="39" customHeight="1">
      <c r="A39" s="24">
        <v>33</v>
      </c>
      <c r="B39" s="25">
        <v>911</v>
      </c>
      <c r="C39" s="28" t="s">
        <v>541</v>
      </c>
      <c r="D39" s="33" t="s">
        <v>542</v>
      </c>
    </row>
    <row r="40" spans="1:4" ht="38.25">
      <c r="A40" s="24">
        <v>34</v>
      </c>
      <c r="B40" s="25">
        <v>911</v>
      </c>
      <c r="C40" s="28" t="s">
        <v>456</v>
      </c>
      <c r="D40" s="33" t="s">
        <v>457</v>
      </c>
    </row>
    <row r="41" spans="1:4" ht="38.25" customHeight="1"/>
    <row r="47" spans="1:4" ht="63.75" customHeight="1"/>
    <row r="51" spans="4:9" s="37" customFormat="1" ht="89.25" customHeight="1">
      <c r="D51" s="38"/>
      <c r="E51" s="20"/>
      <c r="F51" s="20"/>
      <c r="G51" s="20"/>
      <c r="H51" s="20"/>
      <c r="I51" s="20"/>
    </row>
    <row r="99" spans="4:9" s="37" customFormat="1" ht="15.75" customHeight="1">
      <c r="D99" s="38"/>
      <c r="E99" s="20"/>
      <c r="F99" s="20"/>
      <c r="G99" s="20"/>
      <c r="H99" s="20"/>
      <c r="I99" s="20"/>
    </row>
  </sheetData>
  <autoFilter ref="A4:I112"/>
  <mergeCells count="5">
    <mergeCell ref="A3:D3"/>
    <mergeCell ref="B5:D5"/>
    <mergeCell ref="B8:D8"/>
    <mergeCell ref="A2:I2"/>
    <mergeCell ref="A1:I1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2"/>
  <sheetViews>
    <sheetView topLeftCell="A43" workbookViewId="0">
      <selection activeCell="M7" sqref="M7"/>
    </sheetView>
  </sheetViews>
  <sheetFormatPr defaultRowHeight="12.75"/>
  <cols>
    <col min="1" max="1" width="49" style="1" customWidth="1"/>
    <col min="2" max="2" width="3.5703125" style="1" customWidth="1"/>
    <col min="3" max="3" width="2.28515625" style="1" customWidth="1"/>
    <col min="4" max="4" width="2.42578125" style="1" customWidth="1"/>
    <col min="5" max="5" width="5.28515625" style="1" customWidth="1"/>
    <col min="6" max="6" width="3.42578125" style="1" customWidth="1"/>
    <col min="7" max="7" width="5.85546875" style="1" customWidth="1"/>
    <col min="8" max="8" width="7.42578125" style="1" customWidth="1"/>
    <col min="9" max="9" width="13.7109375" style="1" customWidth="1"/>
    <col min="10" max="10" width="18.42578125" style="1" customWidth="1"/>
    <col min="11" max="16384" width="9.140625" style="1"/>
  </cols>
  <sheetData>
    <row r="1" spans="1:9" ht="39" customHeight="1">
      <c r="A1" s="134" t="s">
        <v>575</v>
      </c>
      <c r="B1" s="134"/>
      <c r="C1" s="134"/>
      <c r="D1" s="134"/>
      <c r="E1" s="134"/>
      <c r="F1" s="134"/>
      <c r="G1" s="134"/>
      <c r="H1" s="134"/>
      <c r="I1" s="134"/>
    </row>
    <row r="2" spans="1:9" ht="39" customHeight="1">
      <c r="A2" s="134" t="s">
        <v>466</v>
      </c>
      <c r="B2" s="134"/>
      <c r="C2" s="134"/>
      <c r="D2" s="134"/>
      <c r="E2" s="134"/>
      <c r="F2" s="134"/>
      <c r="G2" s="134"/>
      <c r="H2" s="134"/>
      <c r="I2" s="134"/>
    </row>
    <row r="3" spans="1:9" ht="16.5" customHeight="1">
      <c r="A3" s="135" t="s">
        <v>465</v>
      </c>
      <c r="B3" s="135"/>
      <c r="C3" s="135"/>
      <c r="D3" s="135"/>
      <c r="E3" s="135"/>
      <c r="F3" s="135"/>
      <c r="G3" s="135"/>
      <c r="H3" s="135"/>
      <c r="I3" s="135"/>
    </row>
    <row r="5" spans="1:9" ht="12.75" customHeight="1">
      <c r="A5" s="136" t="s">
        <v>2</v>
      </c>
      <c r="B5" s="139" t="s">
        <v>3</v>
      </c>
      <c r="C5" s="139"/>
      <c r="D5" s="139"/>
      <c r="E5" s="139"/>
      <c r="F5" s="139"/>
      <c r="G5" s="139"/>
      <c r="H5" s="139"/>
      <c r="I5" s="140" t="s">
        <v>467</v>
      </c>
    </row>
    <row r="6" spans="1:9" ht="8.25" customHeight="1">
      <c r="A6" s="137"/>
      <c r="B6" s="139"/>
      <c r="C6" s="139"/>
      <c r="D6" s="139"/>
      <c r="E6" s="139"/>
      <c r="F6" s="139"/>
      <c r="G6" s="139"/>
      <c r="H6" s="139"/>
      <c r="I6" s="140"/>
    </row>
    <row r="7" spans="1:9" ht="120" customHeight="1">
      <c r="A7" s="138"/>
      <c r="B7" s="55" t="s">
        <v>4</v>
      </c>
      <c r="C7" s="55" t="s">
        <v>5</v>
      </c>
      <c r="D7" s="55" t="s">
        <v>6</v>
      </c>
      <c r="E7" s="56" t="s">
        <v>7</v>
      </c>
      <c r="F7" s="55" t="s">
        <v>8</v>
      </c>
      <c r="G7" s="55" t="s">
        <v>9</v>
      </c>
      <c r="H7" s="56" t="s">
        <v>10</v>
      </c>
      <c r="I7" s="140"/>
    </row>
    <row r="8" spans="1:9">
      <c r="A8" s="57">
        <v>1</v>
      </c>
      <c r="B8" s="58" t="s">
        <v>11</v>
      </c>
      <c r="C8" s="58" t="s">
        <v>12</v>
      </c>
      <c r="D8" s="58" t="s">
        <v>13</v>
      </c>
      <c r="E8" s="59" t="s">
        <v>14</v>
      </c>
      <c r="F8" s="58" t="s">
        <v>15</v>
      </c>
      <c r="G8" s="58" t="s">
        <v>16</v>
      </c>
      <c r="H8" s="59" t="s">
        <v>17</v>
      </c>
      <c r="I8" s="60" t="s">
        <v>18</v>
      </c>
    </row>
    <row r="9" spans="1:9">
      <c r="A9" s="61" t="s">
        <v>21</v>
      </c>
      <c r="B9" s="62" t="s">
        <v>22</v>
      </c>
      <c r="C9" s="62" t="s">
        <v>17</v>
      </c>
      <c r="D9" s="62" t="s">
        <v>23</v>
      </c>
      <c r="E9" s="62" t="s">
        <v>24</v>
      </c>
      <c r="F9" s="62" t="s">
        <v>25</v>
      </c>
      <c r="G9" s="62" t="s">
        <v>26</v>
      </c>
      <c r="H9" s="63" t="s">
        <v>22</v>
      </c>
      <c r="I9" s="64">
        <f>I10+I40</f>
        <v>10073735.25</v>
      </c>
    </row>
    <row r="10" spans="1:9">
      <c r="A10" s="65" t="s">
        <v>27</v>
      </c>
      <c r="B10" s="66" t="s">
        <v>22</v>
      </c>
      <c r="C10" s="66" t="s">
        <v>28</v>
      </c>
      <c r="D10" s="66" t="s">
        <v>25</v>
      </c>
      <c r="E10" s="66" t="s">
        <v>24</v>
      </c>
      <c r="F10" s="66" t="s">
        <v>25</v>
      </c>
      <c r="G10" s="66" t="s">
        <v>26</v>
      </c>
      <c r="H10" s="66" t="s">
        <v>22</v>
      </c>
      <c r="I10" s="67">
        <f>I11+I22+I29+I34+I17</f>
        <v>1599810</v>
      </c>
    </row>
    <row r="11" spans="1:9">
      <c r="A11" s="68" t="s">
        <v>29</v>
      </c>
      <c r="B11" s="66" t="s">
        <v>30</v>
      </c>
      <c r="C11" s="66" t="s">
        <v>28</v>
      </c>
      <c r="D11" s="66" t="s">
        <v>31</v>
      </c>
      <c r="E11" s="66" t="s">
        <v>24</v>
      </c>
      <c r="F11" s="66" t="s">
        <v>25</v>
      </c>
      <c r="G11" s="66" t="s">
        <v>26</v>
      </c>
      <c r="H11" s="66" t="s">
        <v>22</v>
      </c>
      <c r="I11" s="67">
        <f>I12</f>
        <v>839088.88</v>
      </c>
    </row>
    <row r="12" spans="1:9">
      <c r="A12" s="68" t="s">
        <v>32</v>
      </c>
      <c r="B12" s="66" t="s">
        <v>30</v>
      </c>
      <c r="C12" s="66" t="s">
        <v>28</v>
      </c>
      <c r="D12" s="66" t="s">
        <v>31</v>
      </c>
      <c r="E12" s="66" t="s">
        <v>33</v>
      </c>
      <c r="F12" s="66" t="s">
        <v>31</v>
      </c>
      <c r="G12" s="66" t="s">
        <v>26</v>
      </c>
      <c r="H12" s="66" t="s">
        <v>34</v>
      </c>
      <c r="I12" s="67">
        <f>I13+I14+I15+I16</f>
        <v>839088.88</v>
      </c>
    </row>
    <row r="13" spans="1:9" ht="45">
      <c r="A13" s="69" t="s">
        <v>173</v>
      </c>
      <c r="B13" s="70" t="s">
        <v>30</v>
      </c>
      <c r="C13" s="70" t="s">
        <v>28</v>
      </c>
      <c r="D13" s="70" t="s">
        <v>31</v>
      </c>
      <c r="E13" s="70" t="s">
        <v>35</v>
      </c>
      <c r="F13" s="70" t="s">
        <v>31</v>
      </c>
      <c r="G13" s="70" t="s">
        <v>174</v>
      </c>
      <c r="H13" s="70" t="s">
        <v>34</v>
      </c>
      <c r="I13" s="71">
        <v>838257.55</v>
      </c>
    </row>
    <row r="14" spans="1:9" ht="67.5">
      <c r="A14" s="69" t="s">
        <v>563</v>
      </c>
      <c r="B14" s="70" t="s">
        <v>30</v>
      </c>
      <c r="C14" s="70" t="s">
        <v>28</v>
      </c>
      <c r="D14" s="70" t="s">
        <v>31</v>
      </c>
      <c r="E14" s="70" t="s">
        <v>35</v>
      </c>
      <c r="F14" s="70" t="s">
        <v>75</v>
      </c>
      <c r="G14" s="70" t="s">
        <v>174</v>
      </c>
      <c r="H14" s="70" t="s">
        <v>34</v>
      </c>
      <c r="I14" s="71">
        <v>223.23</v>
      </c>
    </row>
    <row r="15" spans="1:9" ht="56.25">
      <c r="A15" s="69" t="s">
        <v>564</v>
      </c>
      <c r="B15" s="70" t="s">
        <v>30</v>
      </c>
      <c r="C15" s="70" t="s">
        <v>28</v>
      </c>
      <c r="D15" s="70" t="s">
        <v>31</v>
      </c>
      <c r="E15" s="70" t="s">
        <v>565</v>
      </c>
      <c r="F15" s="70" t="s">
        <v>31</v>
      </c>
      <c r="G15" s="70" t="s">
        <v>174</v>
      </c>
      <c r="H15" s="70" t="s">
        <v>34</v>
      </c>
      <c r="I15" s="71">
        <v>408.1</v>
      </c>
    </row>
    <row r="16" spans="1:9" ht="56.25">
      <c r="A16" s="69" t="s">
        <v>566</v>
      </c>
      <c r="B16" s="70" t="s">
        <v>30</v>
      </c>
      <c r="C16" s="70" t="s">
        <v>28</v>
      </c>
      <c r="D16" s="70" t="s">
        <v>31</v>
      </c>
      <c r="E16" s="70" t="s">
        <v>565</v>
      </c>
      <c r="F16" s="70" t="s">
        <v>31</v>
      </c>
      <c r="G16" s="70" t="s">
        <v>567</v>
      </c>
      <c r="H16" s="70" t="s">
        <v>34</v>
      </c>
      <c r="I16" s="71">
        <v>200</v>
      </c>
    </row>
    <row r="17" spans="1:9" ht="22.5">
      <c r="A17" s="72" t="s">
        <v>36</v>
      </c>
      <c r="B17" s="66" t="s">
        <v>37</v>
      </c>
      <c r="C17" s="66" t="s">
        <v>28</v>
      </c>
      <c r="D17" s="66" t="s">
        <v>38</v>
      </c>
      <c r="E17" s="66" t="s">
        <v>39</v>
      </c>
      <c r="F17" s="66" t="s">
        <v>31</v>
      </c>
      <c r="G17" s="66" t="s">
        <v>26</v>
      </c>
      <c r="H17" s="66" t="s">
        <v>34</v>
      </c>
      <c r="I17" s="67">
        <f>SUM(I18:I21)</f>
        <v>134700</v>
      </c>
    </row>
    <row r="18" spans="1:9" ht="56.25">
      <c r="A18" s="69" t="s">
        <v>40</v>
      </c>
      <c r="B18" s="66" t="s">
        <v>37</v>
      </c>
      <c r="C18" s="66" t="s">
        <v>28</v>
      </c>
      <c r="D18" s="66" t="s">
        <v>38</v>
      </c>
      <c r="E18" s="66" t="s">
        <v>41</v>
      </c>
      <c r="F18" s="66" t="s">
        <v>31</v>
      </c>
      <c r="G18" s="66" t="s">
        <v>26</v>
      </c>
      <c r="H18" s="66" t="s">
        <v>34</v>
      </c>
      <c r="I18" s="71">
        <v>43000</v>
      </c>
    </row>
    <row r="19" spans="1:9" ht="67.5">
      <c r="A19" s="69" t="s">
        <v>42</v>
      </c>
      <c r="B19" s="66" t="s">
        <v>37</v>
      </c>
      <c r="C19" s="66" t="s">
        <v>28</v>
      </c>
      <c r="D19" s="66" t="s">
        <v>38</v>
      </c>
      <c r="E19" s="66" t="s">
        <v>43</v>
      </c>
      <c r="F19" s="66" t="s">
        <v>31</v>
      </c>
      <c r="G19" s="66" t="s">
        <v>26</v>
      </c>
      <c r="H19" s="66" t="s">
        <v>34</v>
      </c>
      <c r="I19" s="71">
        <v>900</v>
      </c>
    </row>
    <row r="20" spans="1:9" ht="67.5">
      <c r="A20" s="69" t="s">
        <v>44</v>
      </c>
      <c r="B20" s="66" t="s">
        <v>37</v>
      </c>
      <c r="C20" s="66" t="s">
        <v>28</v>
      </c>
      <c r="D20" s="66" t="s">
        <v>38</v>
      </c>
      <c r="E20" s="66" t="s">
        <v>45</v>
      </c>
      <c r="F20" s="66" t="s">
        <v>31</v>
      </c>
      <c r="G20" s="66" t="s">
        <v>26</v>
      </c>
      <c r="H20" s="66" t="s">
        <v>34</v>
      </c>
      <c r="I20" s="71">
        <v>99500</v>
      </c>
    </row>
    <row r="21" spans="1:9" ht="67.5">
      <c r="A21" s="69" t="s">
        <v>46</v>
      </c>
      <c r="B21" s="66" t="s">
        <v>37</v>
      </c>
      <c r="C21" s="66" t="s">
        <v>28</v>
      </c>
      <c r="D21" s="66" t="s">
        <v>38</v>
      </c>
      <c r="E21" s="66" t="s">
        <v>47</v>
      </c>
      <c r="F21" s="66" t="s">
        <v>31</v>
      </c>
      <c r="G21" s="66" t="s">
        <v>26</v>
      </c>
      <c r="H21" s="66" t="s">
        <v>34</v>
      </c>
      <c r="I21" s="71">
        <v>-8700</v>
      </c>
    </row>
    <row r="22" spans="1:9">
      <c r="A22" s="68" t="s">
        <v>49</v>
      </c>
      <c r="B22" s="66" t="s">
        <v>30</v>
      </c>
      <c r="C22" s="66" t="s">
        <v>28</v>
      </c>
      <c r="D22" s="66" t="s">
        <v>50</v>
      </c>
      <c r="E22" s="73" t="s">
        <v>24</v>
      </c>
      <c r="F22" s="66" t="s">
        <v>25</v>
      </c>
      <c r="G22" s="66" t="s">
        <v>26</v>
      </c>
      <c r="H22" s="66" t="s">
        <v>22</v>
      </c>
      <c r="I22" s="67">
        <f>I26+I23</f>
        <v>168501.12</v>
      </c>
    </row>
    <row r="23" spans="1:9">
      <c r="A23" s="68" t="s">
        <v>51</v>
      </c>
      <c r="B23" s="66" t="s">
        <v>30</v>
      </c>
      <c r="C23" s="66" t="s">
        <v>28</v>
      </c>
      <c r="D23" s="66" t="s">
        <v>50</v>
      </c>
      <c r="E23" s="73" t="s">
        <v>52</v>
      </c>
      <c r="F23" s="66" t="s">
        <v>25</v>
      </c>
      <c r="G23" s="66" t="s">
        <v>26</v>
      </c>
      <c r="H23" s="66" t="s">
        <v>34</v>
      </c>
      <c r="I23" s="67">
        <f>I24+I25</f>
        <v>33791.120000000003</v>
      </c>
    </row>
    <row r="24" spans="1:9" ht="33.75">
      <c r="A24" s="74" t="s">
        <v>175</v>
      </c>
      <c r="B24" s="70" t="s">
        <v>30</v>
      </c>
      <c r="C24" s="70" t="s">
        <v>28</v>
      </c>
      <c r="D24" s="70" t="s">
        <v>50</v>
      </c>
      <c r="E24" s="75" t="s">
        <v>53</v>
      </c>
      <c r="F24" s="70" t="s">
        <v>18</v>
      </c>
      <c r="G24" s="70" t="s">
        <v>174</v>
      </c>
      <c r="H24" s="70" t="s">
        <v>34</v>
      </c>
      <c r="I24" s="71">
        <v>33460</v>
      </c>
    </row>
    <row r="25" spans="1:9" ht="45">
      <c r="A25" s="74" t="s">
        <v>568</v>
      </c>
      <c r="B25" s="70" t="s">
        <v>30</v>
      </c>
      <c r="C25" s="70" t="s">
        <v>28</v>
      </c>
      <c r="D25" s="70" t="s">
        <v>50</v>
      </c>
      <c r="E25" s="75" t="s">
        <v>53</v>
      </c>
      <c r="F25" s="70" t="s">
        <v>18</v>
      </c>
      <c r="G25" s="70" t="s">
        <v>569</v>
      </c>
      <c r="H25" s="70" t="s">
        <v>34</v>
      </c>
      <c r="I25" s="71">
        <v>331.12</v>
      </c>
    </row>
    <row r="26" spans="1:9">
      <c r="A26" s="68" t="s">
        <v>54</v>
      </c>
      <c r="B26" s="66" t="s">
        <v>30</v>
      </c>
      <c r="C26" s="66" t="s">
        <v>28</v>
      </c>
      <c r="D26" s="66" t="s">
        <v>50</v>
      </c>
      <c r="E26" s="73" t="s">
        <v>55</v>
      </c>
      <c r="F26" s="66" t="s">
        <v>25</v>
      </c>
      <c r="G26" s="66" t="s">
        <v>26</v>
      </c>
      <c r="H26" s="66" t="s">
        <v>34</v>
      </c>
      <c r="I26" s="67">
        <f>I27+I28</f>
        <v>134710</v>
      </c>
    </row>
    <row r="27" spans="1:9" ht="56.25">
      <c r="A27" s="74" t="s">
        <v>177</v>
      </c>
      <c r="B27" s="70" t="s">
        <v>30</v>
      </c>
      <c r="C27" s="70" t="s">
        <v>28</v>
      </c>
      <c r="D27" s="70" t="s">
        <v>50</v>
      </c>
      <c r="E27" s="75" t="s">
        <v>57</v>
      </c>
      <c r="F27" s="70" t="s">
        <v>18</v>
      </c>
      <c r="G27" s="70" t="s">
        <v>174</v>
      </c>
      <c r="H27" s="70" t="s">
        <v>34</v>
      </c>
      <c r="I27" s="71">
        <v>121710</v>
      </c>
    </row>
    <row r="28" spans="1:9" ht="56.25">
      <c r="A28" s="74" t="s">
        <v>176</v>
      </c>
      <c r="B28" s="70" t="s">
        <v>30</v>
      </c>
      <c r="C28" s="70" t="s">
        <v>28</v>
      </c>
      <c r="D28" s="70" t="s">
        <v>50</v>
      </c>
      <c r="E28" s="75" t="s">
        <v>56</v>
      </c>
      <c r="F28" s="70" t="s">
        <v>18</v>
      </c>
      <c r="G28" s="70" t="s">
        <v>174</v>
      </c>
      <c r="H28" s="70" t="s">
        <v>34</v>
      </c>
      <c r="I28" s="71">
        <v>13000</v>
      </c>
    </row>
    <row r="29" spans="1:9">
      <c r="A29" s="68" t="s">
        <v>58</v>
      </c>
      <c r="B29" s="66" t="s">
        <v>0</v>
      </c>
      <c r="C29" s="66" t="s">
        <v>28</v>
      </c>
      <c r="D29" s="66" t="s">
        <v>59</v>
      </c>
      <c r="E29" s="66" t="s">
        <v>24</v>
      </c>
      <c r="F29" s="66" t="s">
        <v>25</v>
      </c>
      <c r="G29" s="66" t="s">
        <v>26</v>
      </c>
      <c r="H29" s="66" t="s">
        <v>22</v>
      </c>
      <c r="I29" s="67">
        <f>I30+I32</f>
        <v>35200</v>
      </c>
    </row>
    <row r="30" spans="1:9" ht="45">
      <c r="A30" s="76" t="s">
        <v>60</v>
      </c>
      <c r="B30" s="77" t="s">
        <v>0</v>
      </c>
      <c r="C30" s="77" t="s">
        <v>28</v>
      </c>
      <c r="D30" s="77" t="s">
        <v>59</v>
      </c>
      <c r="E30" s="77" t="s">
        <v>61</v>
      </c>
      <c r="F30" s="77" t="s">
        <v>31</v>
      </c>
      <c r="G30" s="77" t="s">
        <v>26</v>
      </c>
      <c r="H30" s="77" t="s">
        <v>34</v>
      </c>
      <c r="I30" s="78">
        <f>I31</f>
        <v>35000</v>
      </c>
    </row>
    <row r="31" spans="1:9" ht="56.25">
      <c r="A31" s="79" t="s">
        <v>62</v>
      </c>
      <c r="B31" s="80" t="s">
        <v>0</v>
      </c>
      <c r="C31" s="80" t="s">
        <v>28</v>
      </c>
      <c r="D31" s="80" t="s">
        <v>59</v>
      </c>
      <c r="E31" s="80" t="s">
        <v>63</v>
      </c>
      <c r="F31" s="80" t="s">
        <v>31</v>
      </c>
      <c r="G31" s="80" t="s">
        <v>174</v>
      </c>
      <c r="H31" s="80" t="s">
        <v>34</v>
      </c>
      <c r="I31" s="81">
        <v>35000</v>
      </c>
    </row>
    <row r="32" spans="1:9" ht="33.75">
      <c r="A32" s="76" t="s">
        <v>64</v>
      </c>
      <c r="B32" s="77" t="s">
        <v>0</v>
      </c>
      <c r="C32" s="77" t="s">
        <v>28</v>
      </c>
      <c r="D32" s="77" t="s">
        <v>59</v>
      </c>
      <c r="E32" s="77" t="s">
        <v>65</v>
      </c>
      <c r="F32" s="77" t="s">
        <v>31</v>
      </c>
      <c r="G32" s="77" t="s">
        <v>26</v>
      </c>
      <c r="H32" s="77" t="s">
        <v>34</v>
      </c>
      <c r="I32" s="78">
        <f>I33</f>
        <v>200</v>
      </c>
    </row>
    <row r="33" spans="1:9" ht="56.25">
      <c r="A33" s="79" t="s">
        <v>1</v>
      </c>
      <c r="B33" s="80" t="s">
        <v>0</v>
      </c>
      <c r="C33" s="80" t="s">
        <v>28</v>
      </c>
      <c r="D33" s="80" t="s">
        <v>59</v>
      </c>
      <c r="E33" s="80" t="s">
        <v>66</v>
      </c>
      <c r="F33" s="80" t="s">
        <v>31</v>
      </c>
      <c r="G33" s="80" t="s">
        <v>26</v>
      </c>
      <c r="H33" s="80" t="s">
        <v>34</v>
      </c>
      <c r="I33" s="81">
        <v>200</v>
      </c>
    </row>
    <row r="34" spans="1:9" ht="33.75">
      <c r="A34" s="68" t="s">
        <v>67</v>
      </c>
      <c r="B34" s="66" t="s">
        <v>0</v>
      </c>
      <c r="C34" s="66" t="s">
        <v>28</v>
      </c>
      <c r="D34" s="66" t="s">
        <v>19</v>
      </c>
      <c r="E34" s="73" t="s">
        <v>24</v>
      </c>
      <c r="F34" s="66" t="s">
        <v>25</v>
      </c>
      <c r="G34" s="66" t="s">
        <v>26</v>
      </c>
      <c r="H34" s="66" t="s">
        <v>22</v>
      </c>
      <c r="I34" s="67">
        <f>I35+I38</f>
        <v>422320</v>
      </c>
    </row>
    <row r="35" spans="1:9" ht="66.75" customHeight="1">
      <c r="A35" s="68" t="s">
        <v>68</v>
      </c>
      <c r="B35" s="66" t="s">
        <v>0</v>
      </c>
      <c r="C35" s="66" t="s">
        <v>28</v>
      </c>
      <c r="D35" s="66" t="s">
        <v>19</v>
      </c>
      <c r="E35" s="73" t="s">
        <v>69</v>
      </c>
      <c r="F35" s="66" t="s">
        <v>25</v>
      </c>
      <c r="G35" s="66" t="s">
        <v>26</v>
      </c>
      <c r="H35" s="66" t="s">
        <v>70</v>
      </c>
      <c r="I35" s="67">
        <f>I36+I37</f>
        <v>420320</v>
      </c>
    </row>
    <row r="36" spans="1:9" ht="56.25">
      <c r="A36" s="74" t="s">
        <v>570</v>
      </c>
      <c r="B36" s="70" t="s">
        <v>0</v>
      </c>
      <c r="C36" s="70" t="s">
        <v>28</v>
      </c>
      <c r="D36" s="70" t="s">
        <v>19</v>
      </c>
      <c r="E36" s="75" t="s">
        <v>571</v>
      </c>
      <c r="F36" s="70" t="s">
        <v>18</v>
      </c>
      <c r="G36" s="70" t="s">
        <v>26</v>
      </c>
      <c r="H36" s="70" t="s">
        <v>70</v>
      </c>
      <c r="I36" s="71">
        <v>1120</v>
      </c>
    </row>
    <row r="37" spans="1:9" ht="45">
      <c r="A37" s="74" t="s">
        <v>71</v>
      </c>
      <c r="B37" s="70" t="s">
        <v>0</v>
      </c>
      <c r="C37" s="70" t="s">
        <v>28</v>
      </c>
      <c r="D37" s="70" t="s">
        <v>19</v>
      </c>
      <c r="E37" s="75" t="s">
        <v>72</v>
      </c>
      <c r="F37" s="70" t="s">
        <v>18</v>
      </c>
      <c r="G37" s="70" t="s">
        <v>26</v>
      </c>
      <c r="H37" s="70" t="s">
        <v>70</v>
      </c>
      <c r="I37" s="71">
        <v>419200</v>
      </c>
    </row>
    <row r="38" spans="1:9" ht="40.5" customHeight="1">
      <c r="A38" s="68" t="s">
        <v>572</v>
      </c>
      <c r="B38" s="66" t="s">
        <v>0</v>
      </c>
      <c r="C38" s="66" t="s">
        <v>28</v>
      </c>
      <c r="D38" s="66" t="s">
        <v>185</v>
      </c>
      <c r="E38" s="73" t="s">
        <v>573</v>
      </c>
      <c r="F38" s="66" t="s">
        <v>25</v>
      </c>
      <c r="G38" s="66" t="s">
        <v>574</v>
      </c>
      <c r="H38" s="66" t="s">
        <v>326</v>
      </c>
      <c r="I38" s="67">
        <f>I39</f>
        <v>2000</v>
      </c>
    </row>
    <row r="39" spans="1:9" ht="45">
      <c r="A39" s="74" t="s">
        <v>572</v>
      </c>
      <c r="B39" s="70" t="s">
        <v>0</v>
      </c>
      <c r="C39" s="70" t="s">
        <v>28</v>
      </c>
      <c r="D39" s="70" t="s">
        <v>185</v>
      </c>
      <c r="E39" s="75" t="s">
        <v>573</v>
      </c>
      <c r="F39" s="70" t="s">
        <v>25</v>
      </c>
      <c r="G39" s="70" t="s">
        <v>574</v>
      </c>
      <c r="H39" s="70" t="s">
        <v>326</v>
      </c>
      <c r="I39" s="71">
        <v>2000</v>
      </c>
    </row>
    <row r="40" spans="1:9">
      <c r="A40" s="65" t="s">
        <v>73</v>
      </c>
      <c r="B40" s="66" t="s">
        <v>0</v>
      </c>
      <c r="C40" s="66" t="s">
        <v>11</v>
      </c>
      <c r="D40" s="66" t="s">
        <v>25</v>
      </c>
      <c r="E40" s="73" t="s">
        <v>24</v>
      </c>
      <c r="F40" s="66" t="s">
        <v>25</v>
      </c>
      <c r="G40" s="66" t="s">
        <v>26</v>
      </c>
      <c r="H40" s="66" t="s">
        <v>22</v>
      </c>
      <c r="I40" s="67">
        <f>I41</f>
        <v>8473925.25</v>
      </c>
    </row>
    <row r="41" spans="1:9" ht="22.5">
      <c r="A41" s="68" t="s">
        <v>74</v>
      </c>
      <c r="B41" s="66" t="s">
        <v>0</v>
      </c>
      <c r="C41" s="66" t="s">
        <v>11</v>
      </c>
      <c r="D41" s="66" t="s">
        <v>75</v>
      </c>
      <c r="E41" s="73" t="s">
        <v>24</v>
      </c>
      <c r="F41" s="66" t="s">
        <v>25</v>
      </c>
      <c r="G41" s="66" t="s">
        <v>26</v>
      </c>
      <c r="H41" s="66" t="s">
        <v>22</v>
      </c>
      <c r="I41" s="67">
        <f>I42+I44+I47</f>
        <v>8473925.25</v>
      </c>
    </row>
    <row r="42" spans="1:9" ht="22.5">
      <c r="A42" s="68" t="s">
        <v>76</v>
      </c>
      <c r="B42" s="66" t="s">
        <v>0</v>
      </c>
      <c r="C42" s="66" t="s">
        <v>11</v>
      </c>
      <c r="D42" s="66" t="s">
        <v>75</v>
      </c>
      <c r="E42" s="73" t="s">
        <v>52</v>
      </c>
      <c r="F42" s="66" t="s">
        <v>25</v>
      </c>
      <c r="G42" s="66" t="s">
        <v>26</v>
      </c>
      <c r="H42" s="66" t="s">
        <v>77</v>
      </c>
      <c r="I42" s="67">
        <f>I43</f>
        <v>6817410</v>
      </c>
    </row>
    <row r="43" spans="1:9" s="2" customFormat="1" ht="22.5">
      <c r="A43" s="74" t="s">
        <v>78</v>
      </c>
      <c r="B43" s="70" t="s">
        <v>0</v>
      </c>
      <c r="C43" s="70" t="s">
        <v>11</v>
      </c>
      <c r="D43" s="70" t="s">
        <v>75</v>
      </c>
      <c r="E43" s="75" t="s">
        <v>79</v>
      </c>
      <c r="F43" s="70" t="s">
        <v>18</v>
      </c>
      <c r="G43" s="70" t="s">
        <v>26</v>
      </c>
      <c r="H43" s="70" t="s">
        <v>77</v>
      </c>
      <c r="I43" s="71">
        <v>6817410</v>
      </c>
    </row>
    <row r="44" spans="1:9" ht="22.5">
      <c r="A44" s="68" t="s">
        <v>80</v>
      </c>
      <c r="B44" s="82" t="s">
        <v>0</v>
      </c>
      <c r="C44" s="82" t="s">
        <v>11</v>
      </c>
      <c r="D44" s="82" t="s">
        <v>75</v>
      </c>
      <c r="E44" s="83" t="s">
        <v>48</v>
      </c>
      <c r="F44" s="82" t="s">
        <v>25</v>
      </c>
      <c r="G44" s="82" t="s">
        <v>26</v>
      </c>
      <c r="H44" s="82" t="s">
        <v>77</v>
      </c>
      <c r="I44" s="84">
        <f>I45</f>
        <v>324851</v>
      </c>
    </row>
    <row r="45" spans="1:9" ht="90">
      <c r="A45" s="68" t="s">
        <v>81</v>
      </c>
      <c r="B45" s="82" t="s">
        <v>0</v>
      </c>
      <c r="C45" s="82" t="s">
        <v>11</v>
      </c>
      <c r="D45" s="82" t="s">
        <v>75</v>
      </c>
      <c r="E45" s="83" t="s">
        <v>82</v>
      </c>
      <c r="F45" s="82" t="s">
        <v>25</v>
      </c>
      <c r="G45" s="82" t="s">
        <v>26</v>
      </c>
      <c r="H45" s="82" t="s">
        <v>77</v>
      </c>
      <c r="I45" s="84">
        <f>I46</f>
        <v>324851</v>
      </c>
    </row>
    <row r="46" spans="1:9" ht="69" customHeight="1">
      <c r="A46" s="74" t="s">
        <v>81</v>
      </c>
      <c r="B46" s="85" t="s">
        <v>0</v>
      </c>
      <c r="C46" s="85" t="s">
        <v>11</v>
      </c>
      <c r="D46" s="85" t="s">
        <v>75</v>
      </c>
      <c r="E46" s="86" t="s">
        <v>82</v>
      </c>
      <c r="F46" s="85" t="s">
        <v>18</v>
      </c>
      <c r="G46" s="85" t="s">
        <v>26</v>
      </c>
      <c r="H46" s="85" t="s">
        <v>77</v>
      </c>
      <c r="I46" s="87">
        <v>324851</v>
      </c>
    </row>
    <row r="47" spans="1:9">
      <c r="A47" s="68" t="s">
        <v>83</v>
      </c>
      <c r="B47" s="82" t="s">
        <v>0</v>
      </c>
      <c r="C47" s="82" t="s">
        <v>11</v>
      </c>
      <c r="D47" s="82" t="s">
        <v>75</v>
      </c>
      <c r="E47" s="83" t="s">
        <v>61</v>
      </c>
      <c r="F47" s="82" t="s">
        <v>25</v>
      </c>
      <c r="G47" s="82" t="s">
        <v>26</v>
      </c>
      <c r="H47" s="82" t="s">
        <v>77</v>
      </c>
      <c r="I47" s="84">
        <f>I48+I49+I50+I51+I52</f>
        <v>1331664.25</v>
      </c>
    </row>
    <row r="48" spans="1:9" ht="36">
      <c r="A48" s="88" t="s">
        <v>468</v>
      </c>
      <c r="B48" s="85" t="s">
        <v>0</v>
      </c>
      <c r="C48" s="85" t="s">
        <v>11</v>
      </c>
      <c r="D48" s="85" t="s">
        <v>75</v>
      </c>
      <c r="E48" s="86" t="s">
        <v>84</v>
      </c>
      <c r="F48" s="85" t="s">
        <v>18</v>
      </c>
      <c r="G48" s="85" t="s">
        <v>85</v>
      </c>
      <c r="H48" s="85" t="s">
        <v>77</v>
      </c>
      <c r="I48" s="87">
        <v>6000</v>
      </c>
    </row>
    <row r="49" spans="1:9" ht="24">
      <c r="A49" s="88" t="s">
        <v>469</v>
      </c>
      <c r="B49" s="85" t="s">
        <v>0</v>
      </c>
      <c r="C49" s="85" t="s">
        <v>11</v>
      </c>
      <c r="D49" s="85" t="s">
        <v>75</v>
      </c>
      <c r="E49" s="86" t="s">
        <v>84</v>
      </c>
      <c r="F49" s="85" t="s">
        <v>18</v>
      </c>
      <c r="G49" s="85" t="s">
        <v>470</v>
      </c>
      <c r="H49" s="85" t="s">
        <v>77</v>
      </c>
      <c r="I49" s="87">
        <v>84280</v>
      </c>
    </row>
    <row r="50" spans="1:9" ht="84">
      <c r="A50" s="88" t="s">
        <v>464</v>
      </c>
      <c r="B50" s="85" t="s">
        <v>0</v>
      </c>
      <c r="C50" s="85" t="s">
        <v>11</v>
      </c>
      <c r="D50" s="85" t="s">
        <v>75</v>
      </c>
      <c r="E50" s="86" t="s">
        <v>84</v>
      </c>
      <c r="F50" s="85" t="s">
        <v>18</v>
      </c>
      <c r="G50" s="85" t="s">
        <v>471</v>
      </c>
      <c r="H50" s="85" t="s">
        <v>77</v>
      </c>
      <c r="I50" s="87">
        <v>1200000</v>
      </c>
    </row>
    <row r="51" spans="1:9" ht="24">
      <c r="A51" s="88" t="s">
        <v>540</v>
      </c>
      <c r="B51" s="85" t="s">
        <v>0</v>
      </c>
      <c r="C51" s="85" t="s">
        <v>11</v>
      </c>
      <c r="D51" s="85" t="s">
        <v>75</v>
      </c>
      <c r="E51" s="86" t="s">
        <v>84</v>
      </c>
      <c r="F51" s="85" t="s">
        <v>18</v>
      </c>
      <c r="G51" s="85" t="s">
        <v>543</v>
      </c>
      <c r="H51" s="85" t="s">
        <v>77</v>
      </c>
      <c r="I51" s="87">
        <v>39754</v>
      </c>
    </row>
    <row r="52" spans="1:9" ht="48">
      <c r="A52" s="88" t="s">
        <v>542</v>
      </c>
      <c r="B52" s="85" t="s">
        <v>0</v>
      </c>
      <c r="C52" s="85" t="s">
        <v>11</v>
      </c>
      <c r="D52" s="85" t="s">
        <v>188</v>
      </c>
      <c r="E52" s="86" t="s">
        <v>544</v>
      </c>
      <c r="F52" s="85" t="s">
        <v>18</v>
      </c>
      <c r="G52" s="85" t="s">
        <v>26</v>
      </c>
      <c r="H52" s="85" t="s">
        <v>77</v>
      </c>
      <c r="I52" s="87">
        <v>1630.25</v>
      </c>
    </row>
  </sheetData>
  <autoFilter ref="A7:J46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zoomScaleNormal="100" workbookViewId="0">
      <selection activeCell="K15" sqref="K15"/>
    </sheetView>
  </sheetViews>
  <sheetFormatPr defaultColWidth="8.85546875" defaultRowHeight="12.75"/>
  <cols>
    <col min="1" max="1" width="4.7109375" style="5" customWidth="1"/>
    <col min="2" max="2" width="56.85546875" style="5" customWidth="1"/>
    <col min="3" max="3" width="4.7109375" style="5" customWidth="1"/>
    <col min="4" max="4" width="4.140625" style="5" customWidth="1"/>
    <col min="5" max="5" width="12.7109375" style="5" customWidth="1"/>
    <col min="6" max="6" width="12.42578125" style="5" customWidth="1"/>
    <col min="7" max="7" width="13" style="5" customWidth="1"/>
    <col min="8" max="8" width="15" style="5" hidden="1" customWidth="1"/>
    <col min="9" max="9" width="8.85546875" style="5" hidden="1" customWidth="1"/>
    <col min="10" max="35" width="15.7109375" style="5" customWidth="1"/>
    <col min="36" max="16384" width="8.85546875" style="5"/>
  </cols>
  <sheetData>
    <row r="1" spans="1:9" s="1" customFormat="1" ht="41.25" customHeight="1">
      <c r="A1" s="134" t="s">
        <v>560</v>
      </c>
      <c r="B1" s="134"/>
      <c r="C1" s="134"/>
      <c r="D1" s="134"/>
      <c r="E1" s="134"/>
      <c r="F1" s="134"/>
      <c r="G1" s="134"/>
      <c r="H1" s="134"/>
      <c r="I1" s="134"/>
    </row>
    <row r="2" spans="1:9" ht="3.75" customHeight="1">
      <c r="A2" s="6"/>
      <c r="B2" s="143"/>
      <c r="C2" s="143"/>
      <c r="D2" s="89"/>
      <c r="E2" s="6"/>
      <c r="F2" s="6"/>
      <c r="G2" s="6"/>
      <c r="H2" s="6"/>
      <c r="I2" s="6"/>
    </row>
    <row r="3" spans="1:9" s="1" customFormat="1" ht="41.25" customHeight="1">
      <c r="A3" s="134" t="s">
        <v>475</v>
      </c>
      <c r="B3" s="134"/>
      <c r="C3" s="134"/>
      <c r="D3" s="134"/>
      <c r="E3" s="134"/>
      <c r="F3" s="134"/>
      <c r="G3" s="134"/>
      <c r="H3" s="134"/>
      <c r="I3" s="134"/>
    </row>
    <row r="4" spans="1:9" ht="18.75" customHeight="1">
      <c r="A4" s="6"/>
      <c r="B4" s="144" t="s">
        <v>472</v>
      </c>
      <c r="C4" s="145"/>
      <c r="D4" s="145"/>
      <c r="E4" s="145"/>
      <c r="F4" s="145"/>
      <c r="G4" s="145"/>
      <c r="H4" s="7"/>
      <c r="I4" s="6"/>
    </row>
    <row r="5" spans="1:9" ht="15.75" customHeight="1">
      <c r="A5" s="6"/>
      <c r="B5" s="145"/>
      <c r="C5" s="145"/>
      <c r="D5" s="145"/>
      <c r="E5" s="145"/>
      <c r="F5" s="145"/>
      <c r="G5" s="145"/>
      <c r="H5" s="7"/>
      <c r="I5" s="6"/>
    </row>
    <row r="6" spans="1:9" ht="13.5" customHeight="1">
      <c r="A6" s="6"/>
      <c r="B6" s="145"/>
      <c r="C6" s="145"/>
      <c r="D6" s="145"/>
      <c r="E6" s="145"/>
      <c r="F6" s="145"/>
      <c r="G6" s="145"/>
      <c r="H6" s="6"/>
      <c r="I6" s="6"/>
    </row>
    <row r="7" spans="1:9">
      <c r="A7" s="6"/>
      <c r="B7" s="143"/>
      <c r="C7" s="143"/>
      <c r="D7" s="89"/>
      <c r="E7" s="6"/>
      <c r="F7" s="6"/>
      <c r="G7" s="6"/>
      <c r="H7" s="6"/>
      <c r="I7" s="6"/>
    </row>
    <row r="8" spans="1:9" ht="12.75" customHeight="1">
      <c r="A8" s="146" t="s">
        <v>179</v>
      </c>
      <c r="B8" s="146" t="s">
        <v>86</v>
      </c>
      <c r="C8" s="148" t="s">
        <v>180</v>
      </c>
      <c r="D8" s="149"/>
      <c r="E8" s="146" t="s">
        <v>126</v>
      </c>
      <c r="F8" s="146" t="s">
        <v>172</v>
      </c>
      <c r="G8" s="146" t="s">
        <v>473</v>
      </c>
      <c r="H8" s="6"/>
      <c r="I8" s="6"/>
    </row>
    <row r="9" spans="1:9">
      <c r="A9" s="147"/>
      <c r="B9" s="147"/>
      <c r="C9" s="150"/>
      <c r="D9" s="151"/>
      <c r="E9" s="147"/>
      <c r="F9" s="147"/>
      <c r="G9" s="147"/>
      <c r="H9" s="6"/>
      <c r="I9" s="6"/>
    </row>
    <row r="10" spans="1:9">
      <c r="A10" s="8" t="s">
        <v>28</v>
      </c>
      <c r="B10" s="8" t="s">
        <v>11</v>
      </c>
      <c r="C10" s="141" t="s">
        <v>12</v>
      </c>
      <c r="D10" s="142"/>
      <c r="E10" s="8" t="s">
        <v>13</v>
      </c>
      <c r="F10" s="8" t="s">
        <v>14</v>
      </c>
      <c r="G10" s="8" t="s">
        <v>15</v>
      </c>
      <c r="H10" s="6"/>
      <c r="I10" s="6"/>
    </row>
    <row r="11" spans="1:9" ht="12.75" customHeight="1">
      <c r="A11" s="90" t="s">
        <v>28</v>
      </c>
      <c r="B11" s="91" t="s">
        <v>121</v>
      </c>
      <c r="C11" s="90"/>
      <c r="D11" s="90"/>
      <c r="E11" s="92">
        <v>10312139.439999999</v>
      </c>
      <c r="F11" s="9">
        <f t="shared" ref="F11:G11" si="0">F12</f>
        <v>4063223</v>
      </c>
      <c r="G11" s="9">
        <f t="shared" si="0"/>
        <v>3921212</v>
      </c>
      <c r="H11" s="6"/>
      <c r="I11" s="6"/>
    </row>
    <row r="12" spans="1:9">
      <c r="A12" s="93" t="s">
        <v>11</v>
      </c>
      <c r="B12" s="94" t="s">
        <v>146</v>
      </c>
      <c r="C12" s="93"/>
      <c r="D12" s="93"/>
      <c r="E12" s="95">
        <v>10312139.439999999</v>
      </c>
      <c r="F12" s="10">
        <f>F13+F24+F27+F32+F35+F42+F45</f>
        <v>4063223</v>
      </c>
      <c r="G12" s="10">
        <f>G13+G24+G27+G32+G35+G42+G45</f>
        <v>3921212</v>
      </c>
      <c r="H12" s="6"/>
      <c r="I12" s="6"/>
    </row>
    <row r="13" spans="1:9">
      <c r="A13" s="96" t="s">
        <v>12</v>
      </c>
      <c r="B13" s="97" t="s">
        <v>181</v>
      </c>
      <c r="C13" s="96" t="s">
        <v>31</v>
      </c>
      <c r="D13" s="96"/>
      <c r="E13" s="98">
        <v>4392716.04</v>
      </c>
      <c r="F13" s="10">
        <f>F14+F16+F18+F20+F22</f>
        <v>2609660</v>
      </c>
      <c r="G13" s="10">
        <f>G14+G16+G18+G20+G22</f>
        <v>2721650</v>
      </c>
      <c r="H13" s="6"/>
      <c r="I13" s="6"/>
    </row>
    <row r="14" spans="1:9" ht="21">
      <c r="A14" s="96" t="s">
        <v>13</v>
      </c>
      <c r="B14" s="97" t="s">
        <v>91</v>
      </c>
      <c r="C14" s="96" t="s">
        <v>31</v>
      </c>
      <c r="D14" s="96" t="s">
        <v>75</v>
      </c>
      <c r="E14" s="98">
        <v>660737</v>
      </c>
      <c r="F14" s="10">
        <f t="shared" ref="F14:G14" si="1">F15</f>
        <v>662237</v>
      </c>
      <c r="G14" s="10">
        <f t="shared" si="1"/>
        <v>662237</v>
      </c>
      <c r="H14" s="6"/>
      <c r="I14" s="6"/>
    </row>
    <row r="15" spans="1:9" ht="22.5">
      <c r="A15" s="99" t="s">
        <v>14</v>
      </c>
      <c r="B15" s="100" t="s">
        <v>91</v>
      </c>
      <c r="C15" s="99" t="s">
        <v>31</v>
      </c>
      <c r="D15" s="99" t="s">
        <v>75</v>
      </c>
      <c r="E15" s="101">
        <v>660737</v>
      </c>
      <c r="F15" s="11">
        <v>662237</v>
      </c>
      <c r="G15" s="11">
        <v>662237</v>
      </c>
      <c r="H15" s="6"/>
      <c r="I15" s="6"/>
    </row>
    <row r="16" spans="1:9" ht="31.5">
      <c r="A16" s="96" t="s">
        <v>15</v>
      </c>
      <c r="B16" s="97" t="s">
        <v>96</v>
      </c>
      <c r="C16" s="96" t="s">
        <v>31</v>
      </c>
      <c r="D16" s="96" t="s">
        <v>38</v>
      </c>
      <c r="E16" s="98">
        <v>21600</v>
      </c>
      <c r="F16" s="10">
        <f t="shared" ref="F16:G16" si="2">F17</f>
        <v>24000</v>
      </c>
      <c r="G16" s="10">
        <f t="shared" si="2"/>
        <v>24000</v>
      </c>
      <c r="H16" s="6"/>
      <c r="I16" s="6"/>
    </row>
    <row r="17" spans="1:9" ht="33.75">
      <c r="A17" s="99" t="s">
        <v>16</v>
      </c>
      <c r="B17" s="100" t="s">
        <v>96</v>
      </c>
      <c r="C17" s="99" t="s">
        <v>31</v>
      </c>
      <c r="D17" s="99" t="s">
        <v>38</v>
      </c>
      <c r="E17" s="101">
        <v>21600</v>
      </c>
      <c r="F17" s="11">
        <v>24000</v>
      </c>
      <c r="G17" s="11">
        <v>24000</v>
      </c>
      <c r="H17" s="6"/>
      <c r="I17" s="6"/>
    </row>
    <row r="18" spans="1:9" ht="31.5">
      <c r="A18" s="96" t="s">
        <v>17</v>
      </c>
      <c r="B18" s="97" t="s">
        <v>100</v>
      </c>
      <c r="C18" s="96" t="s">
        <v>31</v>
      </c>
      <c r="D18" s="96" t="s">
        <v>164</v>
      </c>
      <c r="E18" s="98">
        <v>3692379.04</v>
      </c>
      <c r="F18" s="10">
        <f t="shared" ref="F18:G18" si="3">F19</f>
        <v>1906423</v>
      </c>
      <c r="G18" s="10">
        <f t="shared" si="3"/>
        <v>2018413</v>
      </c>
      <c r="H18" s="6"/>
      <c r="I18" s="6"/>
    </row>
    <row r="19" spans="1:9" ht="33.75">
      <c r="A19" s="99" t="s">
        <v>182</v>
      </c>
      <c r="B19" s="100" t="s">
        <v>100</v>
      </c>
      <c r="C19" s="99" t="s">
        <v>31</v>
      </c>
      <c r="D19" s="99" t="s">
        <v>164</v>
      </c>
      <c r="E19" s="101">
        <v>3692379.04</v>
      </c>
      <c r="F19" s="11">
        <v>1906423</v>
      </c>
      <c r="G19" s="11">
        <v>2018413</v>
      </c>
      <c r="H19" s="6"/>
      <c r="I19" s="6"/>
    </row>
    <row r="20" spans="1:9">
      <c r="A20" s="96" t="s">
        <v>18</v>
      </c>
      <c r="B20" s="97" t="s">
        <v>103</v>
      </c>
      <c r="C20" s="96" t="s">
        <v>31</v>
      </c>
      <c r="D20" s="96" t="s">
        <v>19</v>
      </c>
      <c r="E20" s="98">
        <v>10000</v>
      </c>
      <c r="F20" s="10">
        <f t="shared" ref="F20:G20" si="4">F21</f>
        <v>10000</v>
      </c>
      <c r="G20" s="10">
        <f t="shared" si="4"/>
        <v>10000</v>
      </c>
      <c r="H20" s="6"/>
      <c r="I20" s="6"/>
    </row>
    <row r="21" spans="1:9">
      <c r="A21" s="99" t="s">
        <v>19</v>
      </c>
      <c r="B21" s="100" t="s">
        <v>103</v>
      </c>
      <c r="C21" s="99" t="s">
        <v>31</v>
      </c>
      <c r="D21" s="99" t="s">
        <v>19</v>
      </c>
      <c r="E21" s="101">
        <v>10000</v>
      </c>
      <c r="F21" s="11">
        <v>10000</v>
      </c>
      <c r="G21" s="11">
        <v>10000</v>
      </c>
      <c r="H21" s="6"/>
      <c r="I21" s="6"/>
    </row>
    <row r="22" spans="1:9">
      <c r="A22" s="96" t="s">
        <v>20</v>
      </c>
      <c r="B22" s="97" t="s">
        <v>106</v>
      </c>
      <c r="C22" s="96" t="s">
        <v>31</v>
      </c>
      <c r="D22" s="96" t="s">
        <v>167</v>
      </c>
      <c r="E22" s="98">
        <v>8000</v>
      </c>
      <c r="F22" s="10">
        <f t="shared" ref="F22:G22" si="5">F23</f>
        <v>7000</v>
      </c>
      <c r="G22" s="10">
        <f t="shared" si="5"/>
        <v>7000</v>
      </c>
      <c r="H22" s="6"/>
      <c r="I22" s="6"/>
    </row>
    <row r="23" spans="1:9">
      <c r="A23" s="99" t="s">
        <v>167</v>
      </c>
      <c r="B23" s="100" t="s">
        <v>106</v>
      </c>
      <c r="C23" s="99" t="s">
        <v>31</v>
      </c>
      <c r="D23" s="99" t="s">
        <v>167</v>
      </c>
      <c r="E23" s="101">
        <v>8000</v>
      </c>
      <c r="F23" s="11">
        <v>7000</v>
      </c>
      <c r="G23" s="11">
        <v>7000</v>
      </c>
      <c r="H23" s="6"/>
      <c r="I23" s="6"/>
    </row>
    <row r="24" spans="1:9">
      <c r="A24" s="96" t="s">
        <v>178</v>
      </c>
      <c r="B24" s="97" t="s">
        <v>186</v>
      </c>
      <c r="C24" s="96" t="s">
        <v>75</v>
      </c>
      <c r="D24" s="96"/>
      <c r="E24" s="98">
        <v>324851</v>
      </c>
      <c r="F24" s="10">
        <f t="shared" ref="F24:G25" si="6">F25</f>
        <v>260101</v>
      </c>
      <c r="G24" s="10">
        <f t="shared" si="6"/>
        <v>0</v>
      </c>
      <c r="H24" s="6"/>
      <c r="I24" s="6"/>
    </row>
    <row r="25" spans="1:9">
      <c r="A25" s="96" t="s">
        <v>184</v>
      </c>
      <c r="B25" s="97" t="s">
        <v>107</v>
      </c>
      <c r="C25" s="96" t="s">
        <v>75</v>
      </c>
      <c r="D25" s="96" t="s">
        <v>38</v>
      </c>
      <c r="E25" s="98">
        <v>324851</v>
      </c>
      <c r="F25" s="10">
        <f t="shared" si="6"/>
        <v>260101</v>
      </c>
      <c r="G25" s="10">
        <f t="shared" si="6"/>
        <v>0</v>
      </c>
      <c r="H25" s="6"/>
      <c r="I25" s="6"/>
    </row>
    <row r="26" spans="1:9">
      <c r="A26" s="99" t="s">
        <v>185</v>
      </c>
      <c r="B26" s="100" t="s">
        <v>107</v>
      </c>
      <c r="C26" s="99" t="s">
        <v>75</v>
      </c>
      <c r="D26" s="99" t="s">
        <v>38</v>
      </c>
      <c r="E26" s="101">
        <v>324851</v>
      </c>
      <c r="F26" s="11">
        <v>260101</v>
      </c>
      <c r="G26" s="11">
        <v>0</v>
      </c>
      <c r="H26" s="6"/>
      <c r="I26" s="6"/>
    </row>
    <row r="27" spans="1:9" ht="21">
      <c r="A27" s="96" t="s">
        <v>187</v>
      </c>
      <c r="B27" s="97" t="s">
        <v>190</v>
      </c>
      <c r="C27" s="96" t="s">
        <v>38</v>
      </c>
      <c r="D27" s="96"/>
      <c r="E27" s="98">
        <v>135573.62</v>
      </c>
      <c r="F27" s="10">
        <f>F28+F30</f>
        <v>34000</v>
      </c>
      <c r="G27" s="10">
        <f>G28+G30</f>
        <v>34000</v>
      </c>
      <c r="H27" s="6"/>
      <c r="I27" s="6"/>
    </row>
    <row r="28" spans="1:9" ht="21">
      <c r="A28" s="96" t="s">
        <v>188</v>
      </c>
      <c r="B28" s="97" t="s">
        <v>108</v>
      </c>
      <c r="C28" s="96" t="s">
        <v>38</v>
      </c>
      <c r="D28" s="96" t="s">
        <v>165</v>
      </c>
      <c r="E28" s="98">
        <v>22242.61</v>
      </c>
      <c r="F28" s="10">
        <f t="shared" ref="F28:G28" si="7">F29</f>
        <v>10000</v>
      </c>
      <c r="G28" s="10">
        <f t="shared" si="7"/>
        <v>10000</v>
      </c>
      <c r="H28" s="6"/>
      <c r="I28" s="6"/>
    </row>
    <row r="29" spans="1:9" ht="22.5">
      <c r="A29" s="99" t="s">
        <v>189</v>
      </c>
      <c r="B29" s="100" t="s">
        <v>108</v>
      </c>
      <c r="C29" s="99" t="s">
        <v>38</v>
      </c>
      <c r="D29" s="99" t="s">
        <v>165</v>
      </c>
      <c r="E29" s="101">
        <v>22242.61</v>
      </c>
      <c r="F29" s="11">
        <v>10000</v>
      </c>
      <c r="G29" s="11">
        <v>10000</v>
      </c>
      <c r="H29" s="6"/>
      <c r="I29" s="6"/>
    </row>
    <row r="30" spans="1:9">
      <c r="A30" s="96" t="s">
        <v>191</v>
      </c>
      <c r="B30" s="97" t="s">
        <v>109</v>
      </c>
      <c r="C30" s="96" t="s">
        <v>38</v>
      </c>
      <c r="D30" s="96" t="s">
        <v>18</v>
      </c>
      <c r="E30" s="98">
        <v>113331.01</v>
      </c>
      <c r="F30" s="10">
        <f t="shared" ref="F30:G30" si="8">F31</f>
        <v>24000</v>
      </c>
      <c r="G30" s="10">
        <f t="shared" si="8"/>
        <v>24000</v>
      </c>
      <c r="H30" s="6"/>
      <c r="I30" s="6"/>
    </row>
    <row r="31" spans="1:9">
      <c r="A31" s="99" t="s">
        <v>192</v>
      </c>
      <c r="B31" s="100" t="s">
        <v>109</v>
      </c>
      <c r="C31" s="99" t="s">
        <v>38</v>
      </c>
      <c r="D31" s="99" t="s">
        <v>18</v>
      </c>
      <c r="E31" s="101">
        <v>113331.01</v>
      </c>
      <c r="F31" s="14">
        <v>24000</v>
      </c>
      <c r="G31" s="14">
        <v>24000</v>
      </c>
      <c r="H31" s="6"/>
      <c r="I31" s="6"/>
    </row>
    <row r="32" spans="1:9">
      <c r="A32" s="96" t="s">
        <v>193</v>
      </c>
      <c r="B32" s="97" t="s">
        <v>196</v>
      </c>
      <c r="C32" s="96" t="s">
        <v>164</v>
      </c>
      <c r="D32" s="96"/>
      <c r="E32" s="98">
        <v>1512331.32</v>
      </c>
      <c r="F32" s="12">
        <f t="shared" ref="F32:G33" si="9">F33</f>
        <v>107900</v>
      </c>
      <c r="G32" s="12">
        <f t="shared" si="9"/>
        <v>114000</v>
      </c>
      <c r="H32" s="6"/>
      <c r="I32" s="6"/>
    </row>
    <row r="33" spans="1:9">
      <c r="A33" s="96" t="s">
        <v>194</v>
      </c>
      <c r="B33" s="97" t="s">
        <v>110</v>
      </c>
      <c r="C33" s="96" t="s">
        <v>164</v>
      </c>
      <c r="D33" s="96" t="s">
        <v>165</v>
      </c>
      <c r="E33" s="98">
        <v>1512331.32</v>
      </c>
      <c r="F33" s="10">
        <f t="shared" si="9"/>
        <v>107900</v>
      </c>
      <c r="G33" s="10">
        <f t="shared" si="9"/>
        <v>114000</v>
      </c>
      <c r="H33" s="6"/>
      <c r="I33" s="6"/>
    </row>
    <row r="34" spans="1:9">
      <c r="A34" s="99" t="s">
        <v>195</v>
      </c>
      <c r="B34" s="100" t="s">
        <v>110</v>
      </c>
      <c r="C34" s="99" t="s">
        <v>164</v>
      </c>
      <c r="D34" s="99" t="s">
        <v>165</v>
      </c>
      <c r="E34" s="101">
        <v>1512331.32</v>
      </c>
      <c r="F34" s="14">
        <v>107900</v>
      </c>
      <c r="G34" s="14">
        <v>114000</v>
      </c>
      <c r="H34" s="6"/>
      <c r="I34" s="6"/>
    </row>
    <row r="35" spans="1:9">
      <c r="A35" s="96" t="s">
        <v>197</v>
      </c>
      <c r="B35" s="97" t="s">
        <v>200</v>
      </c>
      <c r="C35" s="96" t="s">
        <v>166</v>
      </c>
      <c r="D35" s="96"/>
      <c r="E35" s="98">
        <v>1990929.6</v>
      </c>
      <c r="F35" s="12">
        <f>F36+F38+F40</f>
        <v>1039562</v>
      </c>
      <c r="G35" s="12">
        <f>G36+G38+G40</f>
        <v>1039562</v>
      </c>
      <c r="H35" s="6"/>
      <c r="I35" s="6"/>
    </row>
    <row r="36" spans="1:9">
      <c r="A36" s="96" t="s">
        <v>198</v>
      </c>
      <c r="B36" s="97" t="s">
        <v>111</v>
      </c>
      <c r="C36" s="96" t="s">
        <v>166</v>
      </c>
      <c r="D36" s="96" t="s">
        <v>31</v>
      </c>
      <c r="E36" s="98">
        <v>541656.6</v>
      </c>
      <c r="F36" s="10">
        <f t="shared" ref="F36:G36" si="10">F37</f>
        <v>200000</v>
      </c>
      <c r="G36" s="10">
        <f t="shared" si="10"/>
        <v>200000</v>
      </c>
      <c r="H36" s="6"/>
      <c r="I36" s="6"/>
    </row>
    <row r="37" spans="1:9">
      <c r="A37" s="99" t="s">
        <v>199</v>
      </c>
      <c r="B37" s="100" t="s">
        <v>111</v>
      </c>
      <c r="C37" s="99" t="s">
        <v>166</v>
      </c>
      <c r="D37" s="99" t="s">
        <v>31</v>
      </c>
      <c r="E37" s="101">
        <v>541656.6</v>
      </c>
      <c r="F37" s="11">
        <v>200000</v>
      </c>
      <c r="G37" s="11">
        <v>200000</v>
      </c>
      <c r="H37" s="6"/>
      <c r="I37" s="6"/>
    </row>
    <row r="38" spans="1:9">
      <c r="A38" s="96" t="s">
        <v>201</v>
      </c>
      <c r="B38" s="97" t="s">
        <v>149</v>
      </c>
      <c r="C38" s="96" t="s">
        <v>166</v>
      </c>
      <c r="D38" s="96" t="s">
        <v>75</v>
      </c>
      <c r="E38" s="98">
        <v>270000</v>
      </c>
      <c r="F38" s="10">
        <f t="shared" ref="F38:G38" si="11">F39</f>
        <v>6194</v>
      </c>
      <c r="G38" s="10">
        <f t="shared" si="11"/>
        <v>6194</v>
      </c>
      <c r="H38" s="6"/>
      <c r="I38" s="6"/>
    </row>
    <row r="39" spans="1:9">
      <c r="A39" s="99" t="s">
        <v>202</v>
      </c>
      <c r="B39" s="100" t="s">
        <v>149</v>
      </c>
      <c r="C39" s="99" t="s">
        <v>166</v>
      </c>
      <c r="D39" s="99" t="s">
        <v>75</v>
      </c>
      <c r="E39" s="101">
        <v>270000</v>
      </c>
      <c r="F39" s="11">
        <v>6194</v>
      </c>
      <c r="G39" s="11">
        <v>6194</v>
      </c>
      <c r="H39" s="6"/>
      <c r="I39" s="6"/>
    </row>
    <row r="40" spans="1:9" s="13" customFormat="1">
      <c r="A40" s="96" t="s">
        <v>203</v>
      </c>
      <c r="B40" s="97" t="s">
        <v>112</v>
      </c>
      <c r="C40" s="96" t="s">
        <v>166</v>
      </c>
      <c r="D40" s="96" t="s">
        <v>38</v>
      </c>
      <c r="E40" s="98">
        <v>1179273</v>
      </c>
      <c r="F40" s="10">
        <f t="shared" ref="F40:G40" si="12">F41</f>
        <v>833368</v>
      </c>
      <c r="G40" s="10">
        <f t="shared" si="12"/>
        <v>833368</v>
      </c>
    </row>
    <row r="41" spans="1:9">
      <c r="A41" s="99" t="s">
        <v>204</v>
      </c>
      <c r="B41" s="100" t="s">
        <v>112</v>
      </c>
      <c r="C41" s="99" t="s">
        <v>166</v>
      </c>
      <c r="D41" s="99" t="s">
        <v>38</v>
      </c>
      <c r="E41" s="101">
        <v>1179273</v>
      </c>
      <c r="F41" s="14">
        <v>833368</v>
      </c>
      <c r="G41" s="14">
        <v>833368</v>
      </c>
      <c r="H41" s="6"/>
      <c r="I41" s="6"/>
    </row>
    <row r="42" spans="1:9">
      <c r="A42" s="96" t="s">
        <v>205</v>
      </c>
      <c r="B42" s="97" t="s">
        <v>208</v>
      </c>
      <c r="C42" s="96" t="s">
        <v>183</v>
      </c>
      <c r="D42" s="96"/>
      <c r="E42" s="98">
        <v>85980</v>
      </c>
      <c r="F42" s="12">
        <v>0</v>
      </c>
      <c r="G42" s="12">
        <v>0</v>
      </c>
      <c r="H42" s="6"/>
      <c r="I42" s="6"/>
    </row>
    <row r="43" spans="1:9">
      <c r="A43" s="96" t="s">
        <v>206</v>
      </c>
      <c r="B43" s="97" t="s">
        <v>474</v>
      </c>
      <c r="C43" s="96" t="s">
        <v>183</v>
      </c>
      <c r="D43" s="96" t="s">
        <v>183</v>
      </c>
      <c r="E43" s="98">
        <v>85980</v>
      </c>
      <c r="F43" s="10">
        <v>0</v>
      </c>
      <c r="G43" s="10">
        <v>0</v>
      </c>
      <c r="H43" s="6"/>
      <c r="I43" s="6"/>
    </row>
    <row r="44" spans="1:9">
      <c r="A44" s="99" t="s">
        <v>207</v>
      </c>
      <c r="B44" s="100" t="s">
        <v>474</v>
      </c>
      <c r="C44" s="99" t="s">
        <v>183</v>
      </c>
      <c r="D44" s="99" t="s">
        <v>183</v>
      </c>
      <c r="E44" s="101">
        <v>85980</v>
      </c>
      <c r="F44" s="14">
        <v>0</v>
      </c>
      <c r="G44" s="14">
        <v>0</v>
      </c>
      <c r="H44" s="6"/>
      <c r="I44" s="6"/>
    </row>
    <row r="45" spans="1:9">
      <c r="A45" s="96" t="s">
        <v>209</v>
      </c>
      <c r="B45" s="97" t="s">
        <v>170</v>
      </c>
      <c r="C45" s="96" t="s">
        <v>18</v>
      </c>
      <c r="D45" s="96"/>
      <c r="E45" s="98">
        <v>12000</v>
      </c>
      <c r="F45" s="12">
        <f t="shared" ref="F45:G46" si="13">F46</f>
        <v>12000</v>
      </c>
      <c r="G45" s="12">
        <f t="shared" si="13"/>
        <v>12000</v>
      </c>
      <c r="H45" s="6"/>
      <c r="I45" s="6"/>
    </row>
    <row r="46" spans="1:9">
      <c r="A46" s="96" t="s">
        <v>210</v>
      </c>
      <c r="B46" s="97" t="s">
        <v>113</v>
      </c>
      <c r="C46" s="96" t="s">
        <v>18</v>
      </c>
      <c r="D46" s="96" t="s">
        <v>31</v>
      </c>
      <c r="E46" s="98">
        <v>12000</v>
      </c>
      <c r="F46" s="10">
        <f t="shared" si="13"/>
        <v>12000</v>
      </c>
      <c r="G46" s="10">
        <f t="shared" si="13"/>
        <v>12000</v>
      </c>
      <c r="H46" s="6"/>
      <c r="I46" s="6"/>
    </row>
    <row r="47" spans="1:9">
      <c r="A47" s="99" t="s">
        <v>211</v>
      </c>
      <c r="B47" s="100" t="s">
        <v>113</v>
      </c>
      <c r="C47" s="99" t="s">
        <v>18</v>
      </c>
      <c r="D47" s="99" t="s">
        <v>31</v>
      </c>
      <c r="E47" s="101">
        <v>12000</v>
      </c>
      <c r="F47" s="14">
        <v>12000</v>
      </c>
      <c r="G47" s="14">
        <v>12000</v>
      </c>
      <c r="H47" s="6"/>
      <c r="I47" s="6"/>
    </row>
    <row r="48" spans="1:9">
      <c r="A48" s="96" t="s">
        <v>212</v>
      </c>
      <c r="B48" s="97" t="s">
        <v>168</v>
      </c>
      <c r="C48" s="96" t="s">
        <v>19</v>
      </c>
      <c r="D48" s="96"/>
      <c r="E48" s="98">
        <v>1857757.86</v>
      </c>
      <c r="F48" s="10">
        <v>1563008</v>
      </c>
      <c r="G48" s="10">
        <v>1563008</v>
      </c>
      <c r="H48" s="6"/>
      <c r="I48" s="6"/>
    </row>
    <row r="49" spans="1:9">
      <c r="A49" s="96" t="s">
        <v>213</v>
      </c>
      <c r="B49" s="97" t="s">
        <v>117</v>
      </c>
      <c r="C49" s="96" t="s">
        <v>19</v>
      </c>
      <c r="D49" s="96" t="s">
        <v>31</v>
      </c>
      <c r="E49" s="98">
        <v>1857757.86</v>
      </c>
      <c r="F49" s="14">
        <v>1563008</v>
      </c>
      <c r="G49" s="14">
        <v>1563008</v>
      </c>
      <c r="H49" s="6"/>
      <c r="I49" s="6"/>
    </row>
    <row r="50" spans="1:9">
      <c r="A50" s="99" t="s">
        <v>214</v>
      </c>
      <c r="B50" s="100" t="s">
        <v>117</v>
      </c>
      <c r="C50" s="99" t="s">
        <v>19</v>
      </c>
      <c r="D50" s="99" t="s">
        <v>31</v>
      </c>
      <c r="E50" s="101">
        <v>1857757.86</v>
      </c>
      <c r="F50" s="14">
        <v>1563008</v>
      </c>
      <c r="G50" s="14">
        <v>1563008</v>
      </c>
      <c r="H50" s="6"/>
      <c r="I50" s="6"/>
    </row>
    <row r="51" spans="1:9">
      <c r="A51" s="39" t="s">
        <v>217</v>
      </c>
      <c r="B51" s="40" t="s">
        <v>218</v>
      </c>
      <c r="C51" s="39"/>
      <c r="D51" s="39" t="s">
        <v>90</v>
      </c>
      <c r="E51" s="41"/>
      <c r="F51" s="10">
        <v>134003</v>
      </c>
      <c r="G51" s="10">
        <v>273911</v>
      </c>
      <c r="H51" s="6"/>
      <c r="I51" s="6"/>
    </row>
  </sheetData>
  <mergeCells count="12">
    <mergeCell ref="C10:D10"/>
    <mergeCell ref="B2:C2"/>
    <mergeCell ref="B4:G6"/>
    <mergeCell ref="A1:I1"/>
    <mergeCell ref="A3:I3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7"/>
  <sheetViews>
    <sheetView zoomScaleNormal="100" workbookViewId="0">
      <selection activeCell="K4" sqref="K4"/>
    </sheetView>
  </sheetViews>
  <sheetFormatPr defaultColWidth="8.85546875" defaultRowHeight="12.75"/>
  <cols>
    <col min="1" max="1" width="4.42578125" style="5" customWidth="1"/>
    <col min="2" max="2" width="63.5703125" style="5" customWidth="1"/>
    <col min="3" max="3" width="6.42578125" style="5" customWidth="1"/>
    <col min="4" max="4" width="7.85546875" style="5" customWidth="1"/>
    <col min="5" max="5" width="10.7109375" style="5" customWidth="1"/>
    <col min="6" max="6" width="5.140625" style="5" customWidth="1"/>
    <col min="7" max="7" width="14.42578125" style="5" customWidth="1"/>
    <col min="8" max="8" width="8.85546875" style="5" hidden="1" customWidth="1"/>
    <col min="9" max="9" width="15.7109375" style="5" hidden="1" customWidth="1"/>
    <col min="10" max="34" width="15.7109375" style="5" customWidth="1"/>
    <col min="35" max="16384" width="8.85546875" style="5"/>
  </cols>
  <sheetData>
    <row r="1" spans="1:9" s="1" customFormat="1" ht="41.25" customHeight="1">
      <c r="A1" s="134" t="s">
        <v>561</v>
      </c>
      <c r="B1" s="134"/>
      <c r="C1" s="134"/>
      <c r="D1" s="134"/>
      <c r="E1" s="134"/>
      <c r="F1" s="134"/>
      <c r="G1" s="134"/>
      <c r="H1" s="134"/>
      <c r="I1" s="134"/>
    </row>
    <row r="2" spans="1:9" ht="6" customHeight="1">
      <c r="A2" s="6"/>
      <c r="B2" s="6"/>
      <c r="C2" s="6"/>
      <c r="D2" s="6"/>
      <c r="E2" s="6"/>
      <c r="F2" s="6"/>
      <c r="G2" s="6"/>
      <c r="H2" s="6"/>
      <c r="I2" s="6"/>
    </row>
    <row r="3" spans="1:9" s="1" customFormat="1" ht="41.25" customHeight="1">
      <c r="A3" s="134" t="s">
        <v>536</v>
      </c>
      <c r="B3" s="134"/>
      <c r="C3" s="134"/>
      <c r="D3" s="134"/>
      <c r="E3" s="134"/>
      <c r="F3" s="134"/>
      <c r="G3" s="134"/>
      <c r="H3" s="134"/>
      <c r="I3" s="134"/>
    </row>
    <row r="4" spans="1:9">
      <c r="A4" s="6"/>
      <c r="B4" s="6"/>
      <c r="C4" s="6"/>
      <c r="D4" s="6"/>
      <c r="E4" s="6"/>
      <c r="F4" s="6"/>
      <c r="G4" s="6"/>
      <c r="H4" s="6"/>
      <c r="I4" s="6"/>
    </row>
    <row r="5" spans="1:9" ht="12.75" customHeight="1">
      <c r="A5" s="6"/>
      <c r="B5" s="152" t="s">
        <v>476</v>
      </c>
      <c r="C5" s="152"/>
      <c r="D5" s="152"/>
      <c r="E5" s="152"/>
      <c r="F5" s="152"/>
      <c r="G5" s="152"/>
      <c r="H5" s="6"/>
      <c r="I5" s="6"/>
    </row>
    <row r="6" spans="1:9" ht="18.75" customHeight="1">
      <c r="A6" s="6"/>
      <c r="B6" s="153"/>
      <c r="C6" s="153"/>
      <c r="D6" s="153"/>
      <c r="E6" s="153"/>
      <c r="F6" s="153"/>
      <c r="G6" s="153"/>
      <c r="H6" s="6"/>
      <c r="I6" s="6"/>
    </row>
    <row r="7" spans="1:9" ht="3.75" customHeight="1">
      <c r="A7" s="6"/>
      <c r="B7" s="153"/>
      <c r="C7" s="153"/>
      <c r="D7" s="153"/>
      <c r="E7" s="153"/>
      <c r="F7" s="153"/>
      <c r="G7" s="153"/>
      <c r="H7" s="6"/>
      <c r="I7" s="6"/>
    </row>
    <row r="8" spans="1:9" ht="12.75" customHeight="1">
      <c r="A8" s="154" t="s">
        <v>179</v>
      </c>
      <c r="B8" s="154" t="s">
        <v>86</v>
      </c>
      <c r="C8" s="156" t="s">
        <v>87</v>
      </c>
      <c r="D8" s="157"/>
      <c r="E8" s="157"/>
      <c r="F8" s="157"/>
      <c r="G8" s="154" t="s">
        <v>549</v>
      </c>
      <c r="H8" s="15"/>
      <c r="I8" s="6"/>
    </row>
    <row r="9" spans="1:9" ht="24.75" customHeight="1">
      <c r="A9" s="155"/>
      <c r="B9" s="155"/>
      <c r="C9" s="46" t="s">
        <v>147</v>
      </c>
      <c r="D9" s="46" t="s">
        <v>550</v>
      </c>
      <c r="E9" s="46" t="s">
        <v>88</v>
      </c>
      <c r="F9" s="46" t="s">
        <v>89</v>
      </c>
      <c r="G9" s="155"/>
      <c r="H9" s="15"/>
      <c r="I9" s="6"/>
    </row>
    <row r="10" spans="1:9">
      <c r="A10" s="45" t="s">
        <v>28</v>
      </c>
      <c r="B10" s="45" t="s">
        <v>11</v>
      </c>
      <c r="C10" s="45" t="s">
        <v>12</v>
      </c>
      <c r="D10" s="45" t="s">
        <v>13</v>
      </c>
      <c r="E10" s="45" t="s">
        <v>14</v>
      </c>
      <c r="F10" s="45" t="s">
        <v>15</v>
      </c>
      <c r="G10" s="45" t="s">
        <v>16</v>
      </c>
      <c r="H10" s="15"/>
      <c r="I10" s="6"/>
    </row>
    <row r="11" spans="1:9">
      <c r="A11" s="90" t="s">
        <v>28</v>
      </c>
      <c r="B11" s="91" t="s">
        <v>121</v>
      </c>
      <c r="C11" s="90"/>
      <c r="D11" s="90"/>
      <c r="E11" s="90"/>
      <c r="F11" s="102"/>
      <c r="G11" s="103">
        <v>10312139.439999999</v>
      </c>
      <c r="H11" s="6"/>
      <c r="I11" s="6"/>
    </row>
    <row r="12" spans="1:9">
      <c r="A12" s="96" t="s">
        <v>11</v>
      </c>
      <c r="B12" s="97" t="s">
        <v>146</v>
      </c>
      <c r="C12" s="96" t="s">
        <v>0</v>
      </c>
      <c r="D12" s="96"/>
      <c r="E12" s="96"/>
      <c r="F12" s="96"/>
      <c r="G12" s="98">
        <v>10312139.439999999</v>
      </c>
      <c r="H12" s="6"/>
      <c r="I12" s="6"/>
    </row>
    <row r="13" spans="1:9">
      <c r="A13" s="96" t="s">
        <v>12</v>
      </c>
      <c r="B13" s="97" t="s">
        <v>181</v>
      </c>
      <c r="C13" s="96" t="s">
        <v>0</v>
      </c>
      <c r="D13" s="96" t="s">
        <v>219</v>
      </c>
      <c r="E13" s="96"/>
      <c r="F13" s="96"/>
      <c r="G13" s="98">
        <v>4392716.04</v>
      </c>
      <c r="H13" s="6"/>
      <c r="I13" s="6"/>
    </row>
    <row r="14" spans="1:9" ht="21">
      <c r="A14" s="96" t="s">
        <v>13</v>
      </c>
      <c r="B14" s="97" t="s">
        <v>91</v>
      </c>
      <c r="C14" s="96" t="s">
        <v>0</v>
      </c>
      <c r="D14" s="96" t="s">
        <v>150</v>
      </c>
      <c r="E14" s="96"/>
      <c r="F14" s="96"/>
      <c r="G14" s="98">
        <v>660737</v>
      </c>
      <c r="H14" s="6"/>
      <c r="I14" s="6"/>
    </row>
    <row r="15" spans="1:9" ht="21">
      <c r="A15" s="96" t="s">
        <v>14</v>
      </c>
      <c r="B15" s="97" t="s">
        <v>220</v>
      </c>
      <c r="C15" s="96" t="s">
        <v>0</v>
      </c>
      <c r="D15" s="96" t="s">
        <v>150</v>
      </c>
      <c r="E15" s="96" t="s">
        <v>477</v>
      </c>
      <c r="F15" s="96"/>
      <c r="G15" s="98">
        <v>660737</v>
      </c>
      <c r="H15" s="6"/>
      <c r="I15" s="6"/>
    </row>
    <row r="16" spans="1:9" ht="31.5">
      <c r="A16" s="96" t="s">
        <v>15</v>
      </c>
      <c r="B16" s="97" t="s">
        <v>92</v>
      </c>
      <c r="C16" s="96" t="s">
        <v>0</v>
      </c>
      <c r="D16" s="96" t="s">
        <v>150</v>
      </c>
      <c r="E16" s="96" t="s">
        <v>478</v>
      </c>
      <c r="F16" s="96"/>
      <c r="G16" s="98">
        <v>660737</v>
      </c>
      <c r="H16" s="6"/>
      <c r="I16" s="6"/>
    </row>
    <row r="17" spans="1:9" ht="42">
      <c r="A17" s="96" t="s">
        <v>16</v>
      </c>
      <c r="B17" s="97" t="s">
        <v>221</v>
      </c>
      <c r="C17" s="96" t="s">
        <v>0</v>
      </c>
      <c r="D17" s="96" t="s">
        <v>150</v>
      </c>
      <c r="E17" s="96" t="s">
        <v>478</v>
      </c>
      <c r="F17" s="96" t="s">
        <v>37</v>
      </c>
      <c r="G17" s="98">
        <v>660737</v>
      </c>
      <c r="H17" s="6"/>
      <c r="I17" s="6"/>
    </row>
    <row r="18" spans="1:9" ht="21">
      <c r="A18" s="96" t="s">
        <v>17</v>
      </c>
      <c r="B18" s="97" t="s">
        <v>222</v>
      </c>
      <c r="C18" s="96" t="s">
        <v>0</v>
      </c>
      <c r="D18" s="96" t="s">
        <v>150</v>
      </c>
      <c r="E18" s="96" t="s">
        <v>478</v>
      </c>
      <c r="F18" s="96" t="s">
        <v>70</v>
      </c>
      <c r="G18" s="98">
        <v>660737</v>
      </c>
      <c r="H18" s="6"/>
      <c r="I18" s="6"/>
    </row>
    <row r="19" spans="1:9">
      <c r="A19" s="96" t="s">
        <v>182</v>
      </c>
      <c r="B19" s="97" t="s">
        <v>479</v>
      </c>
      <c r="C19" s="96" t="s">
        <v>0</v>
      </c>
      <c r="D19" s="96" t="s">
        <v>150</v>
      </c>
      <c r="E19" s="96" t="s">
        <v>478</v>
      </c>
      <c r="F19" s="96" t="s">
        <v>93</v>
      </c>
      <c r="G19" s="98">
        <v>504790</v>
      </c>
      <c r="H19" s="6"/>
      <c r="I19" s="6"/>
    </row>
    <row r="20" spans="1:9">
      <c r="A20" s="99" t="s">
        <v>18</v>
      </c>
      <c r="B20" s="100" t="s">
        <v>479</v>
      </c>
      <c r="C20" s="99" t="s">
        <v>0</v>
      </c>
      <c r="D20" s="99" t="s">
        <v>150</v>
      </c>
      <c r="E20" s="99" t="s">
        <v>480</v>
      </c>
      <c r="F20" s="99" t="s">
        <v>93</v>
      </c>
      <c r="G20" s="101">
        <v>504790</v>
      </c>
      <c r="H20" s="6"/>
      <c r="I20" s="6"/>
    </row>
    <row r="21" spans="1:9" ht="21">
      <c r="A21" s="96" t="s">
        <v>19</v>
      </c>
      <c r="B21" s="97" t="s">
        <v>94</v>
      </c>
      <c r="C21" s="96" t="s">
        <v>0</v>
      </c>
      <c r="D21" s="96" t="s">
        <v>150</v>
      </c>
      <c r="E21" s="96" t="s">
        <v>478</v>
      </c>
      <c r="F21" s="96" t="s">
        <v>95</v>
      </c>
      <c r="G21" s="98">
        <v>3500</v>
      </c>
      <c r="H21" s="6"/>
      <c r="I21" s="6"/>
    </row>
    <row r="22" spans="1:9" ht="22.5">
      <c r="A22" s="99" t="s">
        <v>20</v>
      </c>
      <c r="B22" s="100" t="s">
        <v>94</v>
      </c>
      <c r="C22" s="99" t="s">
        <v>0</v>
      </c>
      <c r="D22" s="99" t="s">
        <v>150</v>
      </c>
      <c r="E22" s="99" t="s">
        <v>480</v>
      </c>
      <c r="F22" s="99" t="s">
        <v>95</v>
      </c>
      <c r="G22" s="101">
        <v>3500</v>
      </c>
      <c r="H22" s="6"/>
      <c r="I22" s="6"/>
    </row>
    <row r="23" spans="1:9" ht="31.5">
      <c r="A23" s="96" t="s">
        <v>167</v>
      </c>
      <c r="B23" s="97" t="s">
        <v>481</v>
      </c>
      <c r="C23" s="96" t="s">
        <v>0</v>
      </c>
      <c r="D23" s="96" t="s">
        <v>150</v>
      </c>
      <c r="E23" s="96" t="s">
        <v>478</v>
      </c>
      <c r="F23" s="96" t="s">
        <v>314</v>
      </c>
      <c r="G23" s="98">
        <v>152447</v>
      </c>
      <c r="H23" s="6"/>
      <c r="I23" s="6"/>
    </row>
    <row r="24" spans="1:9" ht="33.75">
      <c r="A24" s="99" t="s">
        <v>178</v>
      </c>
      <c r="B24" s="100" t="s">
        <v>481</v>
      </c>
      <c r="C24" s="99" t="s">
        <v>0</v>
      </c>
      <c r="D24" s="99" t="s">
        <v>150</v>
      </c>
      <c r="E24" s="99" t="s">
        <v>480</v>
      </c>
      <c r="F24" s="99" t="s">
        <v>314</v>
      </c>
      <c r="G24" s="101">
        <v>152447</v>
      </c>
      <c r="H24" s="6"/>
      <c r="I24" s="6"/>
    </row>
    <row r="25" spans="1:9" ht="31.5">
      <c r="A25" s="96" t="s">
        <v>184</v>
      </c>
      <c r="B25" s="97" t="s">
        <v>96</v>
      </c>
      <c r="C25" s="96" t="s">
        <v>0</v>
      </c>
      <c r="D25" s="96" t="s">
        <v>151</v>
      </c>
      <c r="E25" s="96"/>
      <c r="F25" s="96"/>
      <c r="G25" s="98">
        <v>21600</v>
      </c>
      <c r="H25" s="6"/>
      <c r="I25" s="6"/>
    </row>
    <row r="26" spans="1:9" ht="21">
      <c r="A26" s="96" t="s">
        <v>185</v>
      </c>
      <c r="B26" s="97" t="s">
        <v>220</v>
      </c>
      <c r="C26" s="96" t="s">
        <v>0</v>
      </c>
      <c r="D26" s="96" t="s">
        <v>151</v>
      </c>
      <c r="E26" s="96" t="s">
        <v>477</v>
      </c>
      <c r="F26" s="96"/>
      <c r="G26" s="98">
        <v>21600</v>
      </c>
      <c r="H26" s="6"/>
      <c r="I26" s="6"/>
    </row>
    <row r="27" spans="1:9" ht="25.5" customHeight="1">
      <c r="A27" s="96" t="s">
        <v>187</v>
      </c>
      <c r="B27" s="97" t="s">
        <v>97</v>
      </c>
      <c r="C27" s="96" t="s">
        <v>0</v>
      </c>
      <c r="D27" s="96" t="s">
        <v>151</v>
      </c>
      <c r="E27" s="96" t="s">
        <v>482</v>
      </c>
      <c r="F27" s="96"/>
      <c r="G27" s="98">
        <v>21600</v>
      </c>
      <c r="H27" s="6"/>
      <c r="I27" s="6"/>
    </row>
    <row r="28" spans="1:9" ht="42">
      <c r="A28" s="96" t="s">
        <v>188</v>
      </c>
      <c r="B28" s="97" t="s">
        <v>221</v>
      </c>
      <c r="C28" s="96" t="s">
        <v>0</v>
      </c>
      <c r="D28" s="96" t="s">
        <v>151</v>
      </c>
      <c r="E28" s="96" t="s">
        <v>482</v>
      </c>
      <c r="F28" s="96" t="s">
        <v>37</v>
      </c>
      <c r="G28" s="98">
        <v>21600</v>
      </c>
      <c r="H28" s="6"/>
      <c r="I28" s="6"/>
    </row>
    <row r="29" spans="1:9" ht="21">
      <c r="A29" s="96" t="s">
        <v>189</v>
      </c>
      <c r="B29" s="97" t="s">
        <v>222</v>
      </c>
      <c r="C29" s="96" t="s">
        <v>0</v>
      </c>
      <c r="D29" s="96" t="s">
        <v>151</v>
      </c>
      <c r="E29" s="96" t="s">
        <v>482</v>
      </c>
      <c r="F29" s="96" t="s">
        <v>70</v>
      </c>
      <c r="G29" s="98">
        <v>21600</v>
      </c>
      <c r="H29" s="6"/>
      <c r="I29" s="6"/>
    </row>
    <row r="30" spans="1:9" ht="31.5">
      <c r="A30" s="96" t="s">
        <v>191</v>
      </c>
      <c r="B30" s="97" t="s">
        <v>98</v>
      </c>
      <c r="C30" s="96" t="s">
        <v>0</v>
      </c>
      <c r="D30" s="96" t="s">
        <v>151</v>
      </c>
      <c r="E30" s="96" t="s">
        <v>482</v>
      </c>
      <c r="F30" s="96" t="s">
        <v>99</v>
      </c>
      <c r="G30" s="98">
        <v>21600</v>
      </c>
      <c r="H30" s="6"/>
      <c r="I30" s="6"/>
    </row>
    <row r="31" spans="1:9" ht="33.75">
      <c r="A31" s="99" t="s">
        <v>192</v>
      </c>
      <c r="B31" s="100" t="s">
        <v>98</v>
      </c>
      <c r="C31" s="99" t="s">
        <v>0</v>
      </c>
      <c r="D31" s="99" t="s">
        <v>151</v>
      </c>
      <c r="E31" s="99" t="s">
        <v>483</v>
      </c>
      <c r="F31" s="99" t="s">
        <v>99</v>
      </c>
      <c r="G31" s="101">
        <v>21600</v>
      </c>
      <c r="H31" s="6"/>
      <c r="I31" s="6"/>
    </row>
    <row r="32" spans="1:9" ht="12.75" hidden="1" customHeight="1">
      <c r="A32" s="96" t="s">
        <v>193</v>
      </c>
      <c r="B32" s="97" t="s">
        <v>100</v>
      </c>
      <c r="C32" s="96" t="s">
        <v>0</v>
      </c>
      <c r="D32" s="96" t="s">
        <v>152</v>
      </c>
      <c r="E32" s="96"/>
      <c r="F32" s="96"/>
      <c r="G32" s="98">
        <v>3692379.04</v>
      </c>
      <c r="H32" s="6"/>
      <c r="I32" s="6"/>
    </row>
    <row r="33" spans="1:9">
      <c r="A33" s="96" t="s">
        <v>194</v>
      </c>
      <c r="B33" s="97" t="s">
        <v>223</v>
      </c>
      <c r="C33" s="96" t="s">
        <v>0</v>
      </c>
      <c r="D33" s="96" t="s">
        <v>152</v>
      </c>
      <c r="E33" s="96" t="s">
        <v>484</v>
      </c>
      <c r="F33" s="96"/>
      <c r="G33" s="98">
        <v>2000</v>
      </c>
      <c r="H33" s="6"/>
      <c r="I33" s="6"/>
    </row>
    <row r="34" spans="1:9" ht="21">
      <c r="A34" s="96" t="s">
        <v>195</v>
      </c>
      <c r="B34" s="97" t="s">
        <v>224</v>
      </c>
      <c r="C34" s="96" t="s">
        <v>0</v>
      </c>
      <c r="D34" s="96" t="s">
        <v>152</v>
      </c>
      <c r="E34" s="96" t="s">
        <v>485</v>
      </c>
      <c r="F34" s="96"/>
      <c r="G34" s="98">
        <v>2000</v>
      </c>
      <c r="H34" s="6"/>
      <c r="I34" s="6"/>
    </row>
    <row r="35" spans="1:9" ht="21">
      <c r="A35" s="96" t="s">
        <v>197</v>
      </c>
      <c r="B35" s="97" t="s">
        <v>486</v>
      </c>
      <c r="C35" s="96" t="s">
        <v>0</v>
      </c>
      <c r="D35" s="96" t="s">
        <v>152</v>
      </c>
      <c r="E35" s="96" t="s">
        <v>485</v>
      </c>
      <c r="F35" s="96" t="s">
        <v>225</v>
      </c>
      <c r="G35" s="98">
        <v>2000</v>
      </c>
      <c r="H35" s="6"/>
      <c r="I35" s="6"/>
    </row>
    <row r="36" spans="1:9" ht="21">
      <c r="A36" s="96" t="s">
        <v>198</v>
      </c>
      <c r="B36" s="97" t="s">
        <v>487</v>
      </c>
      <c r="C36" s="96" t="s">
        <v>0</v>
      </c>
      <c r="D36" s="96" t="s">
        <v>152</v>
      </c>
      <c r="E36" s="96" t="s">
        <v>485</v>
      </c>
      <c r="F36" s="96" t="s">
        <v>226</v>
      </c>
      <c r="G36" s="98">
        <v>2000</v>
      </c>
      <c r="H36" s="6"/>
      <c r="I36" s="6"/>
    </row>
    <row r="37" spans="1:9" ht="21">
      <c r="A37" s="96" t="s">
        <v>199</v>
      </c>
      <c r="B37" s="97" t="s">
        <v>101</v>
      </c>
      <c r="C37" s="96" t="s">
        <v>0</v>
      </c>
      <c r="D37" s="96" t="s">
        <v>152</v>
      </c>
      <c r="E37" s="96" t="s">
        <v>485</v>
      </c>
      <c r="F37" s="96" t="s">
        <v>102</v>
      </c>
      <c r="G37" s="98">
        <v>2000</v>
      </c>
      <c r="H37" s="6"/>
      <c r="I37" s="6"/>
    </row>
    <row r="38" spans="1:9" ht="22.5">
      <c r="A38" s="99" t="s">
        <v>201</v>
      </c>
      <c r="B38" s="100" t="s">
        <v>101</v>
      </c>
      <c r="C38" s="99" t="s">
        <v>0</v>
      </c>
      <c r="D38" s="99" t="s">
        <v>152</v>
      </c>
      <c r="E38" s="99" t="s">
        <v>488</v>
      </c>
      <c r="F38" s="99" t="s">
        <v>102</v>
      </c>
      <c r="G38" s="101">
        <v>2000</v>
      </c>
      <c r="H38" s="6"/>
      <c r="I38" s="6"/>
    </row>
    <row r="39" spans="1:9" ht="21">
      <c r="A39" s="96" t="s">
        <v>202</v>
      </c>
      <c r="B39" s="97" t="s">
        <v>220</v>
      </c>
      <c r="C39" s="96" t="s">
        <v>0</v>
      </c>
      <c r="D39" s="96" t="s">
        <v>152</v>
      </c>
      <c r="E39" s="96" t="s">
        <v>477</v>
      </c>
      <c r="F39" s="96"/>
      <c r="G39" s="98">
        <v>3671628.04</v>
      </c>
      <c r="H39" s="6"/>
      <c r="I39" s="6"/>
    </row>
    <row r="40" spans="1:9" ht="21">
      <c r="A40" s="96" t="s">
        <v>203</v>
      </c>
      <c r="B40" s="97" t="s">
        <v>227</v>
      </c>
      <c r="C40" s="96" t="s">
        <v>0</v>
      </c>
      <c r="D40" s="96" t="s">
        <v>152</v>
      </c>
      <c r="E40" s="96" t="s">
        <v>489</v>
      </c>
      <c r="F40" s="96"/>
      <c r="G40" s="98">
        <v>3671628.04</v>
      </c>
      <c r="H40" s="6"/>
      <c r="I40" s="6"/>
    </row>
    <row r="41" spans="1:9" ht="42">
      <c r="A41" s="96" t="s">
        <v>204</v>
      </c>
      <c r="B41" s="97" t="s">
        <v>221</v>
      </c>
      <c r="C41" s="96" t="s">
        <v>0</v>
      </c>
      <c r="D41" s="96" t="s">
        <v>152</v>
      </c>
      <c r="E41" s="96" t="s">
        <v>489</v>
      </c>
      <c r="F41" s="96" t="s">
        <v>37</v>
      </c>
      <c r="G41" s="98">
        <v>2849545.57</v>
      </c>
      <c r="H41" s="6"/>
      <c r="I41" s="6"/>
    </row>
    <row r="42" spans="1:9" ht="21">
      <c r="A42" s="96" t="s">
        <v>205</v>
      </c>
      <c r="B42" s="97" t="s">
        <v>222</v>
      </c>
      <c r="C42" s="96" t="s">
        <v>0</v>
      </c>
      <c r="D42" s="96" t="s">
        <v>152</v>
      </c>
      <c r="E42" s="96" t="s">
        <v>489</v>
      </c>
      <c r="F42" s="96" t="s">
        <v>70</v>
      </c>
      <c r="G42" s="98">
        <v>2849545.57</v>
      </c>
      <c r="H42" s="6"/>
      <c r="I42" s="6"/>
    </row>
    <row r="43" spans="1:9">
      <c r="A43" s="96" t="s">
        <v>206</v>
      </c>
      <c r="B43" s="97" t="s">
        <v>479</v>
      </c>
      <c r="C43" s="96" t="s">
        <v>0</v>
      </c>
      <c r="D43" s="96" t="s">
        <v>152</v>
      </c>
      <c r="E43" s="96" t="s">
        <v>489</v>
      </c>
      <c r="F43" s="96" t="s">
        <v>93</v>
      </c>
      <c r="G43" s="98">
        <v>2172232</v>
      </c>
      <c r="H43" s="6"/>
      <c r="I43" s="6"/>
    </row>
    <row r="44" spans="1:9">
      <c r="A44" s="99" t="s">
        <v>207</v>
      </c>
      <c r="B44" s="100" t="s">
        <v>479</v>
      </c>
      <c r="C44" s="99" t="s">
        <v>0</v>
      </c>
      <c r="D44" s="99" t="s">
        <v>152</v>
      </c>
      <c r="E44" s="99" t="s">
        <v>490</v>
      </c>
      <c r="F44" s="99" t="s">
        <v>93</v>
      </c>
      <c r="G44" s="101">
        <v>1181232</v>
      </c>
      <c r="H44" s="6"/>
      <c r="I44" s="6"/>
    </row>
    <row r="45" spans="1:9">
      <c r="A45" s="99" t="s">
        <v>209</v>
      </c>
      <c r="B45" s="100" t="s">
        <v>479</v>
      </c>
      <c r="C45" s="99" t="s">
        <v>0</v>
      </c>
      <c r="D45" s="99" t="s">
        <v>152</v>
      </c>
      <c r="E45" s="99" t="s">
        <v>491</v>
      </c>
      <c r="F45" s="99" t="s">
        <v>93</v>
      </c>
      <c r="G45" s="101">
        <v>230000</v>
      </c>
      <c r="H45" s="6"/>
      <c r="I45" s="6"/>
    </row>
    <row r="46" spans="1:9">
      <c r="A46" s="99" t="s">
        <v>210</v>
      </c>
      <c r="B46" s="100" t="s">
        <v>479</v>
      </c>
      <c r="C46" s="99" t="s">
        <v>0</v>
      </c>
      <c r="D46" s="99" t="s">
        <v>152</v>
      </c>
      <c r="E46" s="99" t="s">
        <v>492</v>
      </c>
      <c r="F46" s="99" t="s">
        <v>93</v>
      </c>
      <c r="G46" s="101">
        <v>761000</v>
      </c>
      <c r="H46" s="6"/>
      <c r="I46" s="6"/>
    </row>
    <row r="47" spans="1:9" ht="21">
      <c r="A47" s="96" t="s">
        <v>211</v>
      </c>
      <c r="B47" s="97" t="s">
        <v>94</v>
      </c>
      <c r="C47" s="96" t="s">
        <v>0</v>
      </c>
      <c r="D47" s="96" t="s">
        <v>152</v>
      </c>
      <c r="E47" s="96" t="s">
        <v>489</v>
      </c>
      <c r="F47" s="96" t="s">
        <v>95</v>
      </c>
      <c r="G47" s="98">
        <v>26704.57</v>
      </c>
      <c r="H47" s="6"/>
      <c r="I47" s="6"/>
    </row>
    <row r="48" spans="1:9" ht="22.5">
      <c r="A48" s="99" t="s">
        <v>212</v>
      </c>
      <c r="B48" s="100" t="s">
        <v>94</v>
      </c>
      <c r="C48" s="99" t="s">
        <v>0</v>
      </c>
      <c r="D48" s="99" t="s">
        <v>152</v>
      </c>
      <c r="E48" s="99" t="s">
        <v>490</v>
      </c>
      <c r="F48" s="99" t="s">
        <v>95</v>
      </c>
      <c r="G48" s="101">
        <v>7243.4</v>
      </c>
      <c r="H48" s="6"/>
      <c r="I48" s="6"/>
    </row>
    <row r="49" spans="1:9" ht="22.5">
      <c r="A49" s="99" t="s">
        <v>213</v>
      </c>
      <c r="B49" s="100" t="s">
        <v>94</v>
      </c>
      <c r="C49" s="99" t="s">
        <v>0</v>
      </c>
      <c r="D49" s="99" t="s">
        <v>152</v>
      </c>
      <c r="E49" s="99" t="s">
        <v>493</v>
      </c>
      <c r="F49" s="99" t="s">
        <v>95</v>
      </c>
      <c r="G49" s="101">
        <v>19461.169999999998</v>
      </c>
      <c r="H49" s="6"/>
      <c r="I49" s="6"/>
    </row>
    <row r="50" spans="1:9" ht="22.5" hidden="1" customHeight="1">
      <c r="A50" s="96" t="s">
        <v>214</v>
      </c>
      <c r="B50" s="97" t="s">
        <v>481</v>
      </c>
      <c r="C50" s="96" t="s">
        <v>0</v>
      </c>
      <c r="D50" s="96" t="s">
        <v>152</v>
      </c>
      <c r="E50" s="96" t="s">
        <v>489</v>
      </c>
      <c r="F50" s="96" t="s">
        <v>314</v>
      </c>
      <c r="G50" s="98">
        <v>650609</v>
      </c>
      <c r="H50" s="6"/>
      <c r="I50" s="6"/>
    </row>
    <row r="51" spans="1:9" ht="33.75">
      <c r="A51" s="99" t="s">
        <v>215</v>
      </c>
      <c r="B51" s="100" t="s">
        <v>481</v>
      </c>
      <c r="C51" s="99" t="s">
        <v>0</v>
      </c>
      <c r="D51" s="99" t="s">
        <v>152</v>
      </c>
      <c r="E51" s="99" t="s">
        <v>490</v>
      </c>
      <c r="F51" s="99" t="s">
        <v>314</v>
      </c>
      <c r="G51" s="101">
        <v>356732</v>
      </c>
      <c r="H51" s="6"/>
      <c r="I51" s="6"/>
    </row>
    <row r="52" spans="1:9" ht="33.75">
      <c r="A52" s="99" t="s">
        <v>216</v>
      </c>
      <c r="B52" s="100" t="s">
        <v>481</v>
      </c>
      <c r="C52" s="99" t="s">
        <v>0</v>
      </c>
      <c r="D52" s="99" t="s">
        <v>152</v>
      </c>
      <c r="E52" s="99" t="s">
        <v>491</v>
      </c>
      <c r="F52" s="99" t="s">
        <v>314</v>
      </c>
      <c r="G52" s="101">
        <v>64055</v>
      </c>
      <c r="H52" s="6"/>
      <c r="I52" s="6"/>
    </row>
    <row r="53" spans="1:9" ht="33.75">
      <c r="A53" s="99" t="s">
        <v>217</v>
      </c>
      <c r="B53" s="100" t="s">
        <v>481</v>
      </c>
      <c r="C53" s="99" t="s">
        <v>0</v>
      </c>
      <c r="D53" s="99" t="s">
        <v>152</v>
      </c>
      <c r="E53" s="99" t="s">
        <v>492</v>
      </c>
      <c r="F53" s="99" t="s">
        <v>314</v>
      </c>
      <c r="G53" s="101">
        <v>229822</v>
      </c>
      <c r="H53" s="6"/>
      <c r="I53" s="6"/>
    </row>
    <row r="54" spans="1:9" ht="21">
      <c r="A54" s="96" t="s">
        <v>228</v>
      </c>
      <c r="B54" s="97" t="s">
        <v>486</v>
      </c>
      <c r="C54" s="96" t="s">
        <v>0</v>
      </c>
      <c r="D54" s="96" t="s">
        <v>152</v>
      </c>
      <c r="E54" s="96" t="s">
        <v>489</v>
      </c>
      <c r="F54" s="96" t="s">
        <v>225</v>
      </c>
      <c r="G54" s="98">
        <v>787505.47</v>
      </c>
      <c r="H54" s="6"/>
      <c r="I54" s="6"/>
    </row>
    <row r="55" spans="1:9" ht="21">
      <c r="A55" s="96" t="s">
        <v>229</v>
      </c>
      <c r="B55" s="97" t="s">
        <v>487</v>
      </c>
      <c r="C55" s="96" t="s">
        <v>0</v>
      </c>
      <c r="D55" s="96" t="s">
        <v>152</v>
      </c>
      <c r="E55" s="96" t="s">
        <v>489</v>
      </c>
      <c r="F55" s="96" t="s">
        <v>226</v>
      </c>
      <c r="G55" s="98">
        <v>787505.47</v>
      </c>
      <c r="H55" s="6"/>
      <c r="I55" s="6"/>
    </row>
    <row r="56" spans="1:9" ht="21">
      <c r="A56" s="96" t="s">
        <v>230</v>
      </c>
      <c r="B56" s="97" t="s">
        <v>101</v>
      </c>
      <c r="C56" s="96" t="s">
        <v>0</v>
      </c>
      <c r="D56" s="96" t="s">
        <v>152</v>
      </c>
      <c r="E56" s="96" t="s">
        <v>489</v>
      </c>
      <c r="F56" s="96" t="s">
        <v>102</v>
      </c>
      <c r="G56" s="98">
        <v>787505.47</v>
      </c>
      <c r="H56" s="6"/>
      <c r="I56" s="6"/>
    </row>
    <row r="57" spans="1:9" ht="22.5">
      <c r="A57" s="99" t="s">
        <v>231</v>
      </c>
      <c r="B57" s="100" t="s">
        <v>101</v>
      </c>
      <c r="C57" s="99" t="s">
        <v>0</v>
      </c>
      <c r="D57" s="99" t="s">
        <v>152</v>
      </c>
      <c r="E57" s="99" t="s">
        <v>490</v>
      </c>
      <c r="F57" s="99" t="s">
        <v>102</v>
      </c>
      <c r="G57" s="101">
        <v>577089.47</v>
      </c>
      <c r="H57" s="6"/>
      <c r="I57" s="6"/>
    </row>
    <row r="58" spans="1:9" ht="22.5">
      <c r="A58" s="99" t="s">
        <v>232</v>
      </c>
      <c r="B58" s="100" t="s">
        <v>101</v>
      </c>
      <c r="C58" s="99" t="s">
        <v>0</v>
      </c>
      <c r="D58" s="99" t="s">
        <v>152</v>
      </c>
      <c r="E58" s="99" t="s">
        <v>494</v>
      </c>
      <c r="F58" s="99" t="s">
        <v>102</v>
      </c>
      <c r="G58" s="101">
        <v>46593</v>
      </c>
      <c r="H58" s="6"/>
      <c r="I58" s="6"/>
    </row>
    <row r="59" spans="1:9" ht="22.5">
      <c r="A59" s="99" t="s">
        <v>235</v>
      </c>
      <c r="B59" s="100" t="s">
        <v>101</v>
      </c>
      <c r="C59" s="99" t="s">
        <v>0</v>
      </c>
      <c r="D59" s="99" t="s">
        <v>152</v>
      </c>
      <c r="E59" s="99" t="s">
        <v>495</v>
      </c>
      <c r="F59" s="99" t="s">
        <v>102</v>
      </c>
      <c r="G59" s="101">
        <v>20000</v>
      </c>
      <c r="H59" s="6"/>
      <c r="I59" s="6"/>
    </row>
    <row r="60" spans="1:9" ht="22.5">
      <c r="A60" s="99" t="s">
        <v>23</v>
      </c>
      <c r="B60" s="100" t="s">
        <v>101</v>
      </c>
      <c r="C60" s="99" t="s">
        <v>0</v>
      </c>
      <c r="D60" s="99" t="s">
        <v>152</v>
      </c>
      <c r="E60" s="99" t="s">
        <v>496</v>
      </c>
      <c r="F60" s="99" t="s">
        <v>102</v>
      </c>
      <c r="G60" s="101">
        <v>143823</v>
      </c>
      <c r="H60" s="6"/>
      <c r="I60" s="6"/>
    </row>
    <row r="61" spans="1:9">
      <c r="A61" s="96" t="s">
        <v>239</v>
      </c>
      <c r="B61" s="97" t="s">
        <v>233</v>
      </c>
      <c r="C61" s="96" t="s">
        <v>0</v>
      </c>
      <c r="D61" s="96" t="s">
        <v>152</v>
      </c>
      <c r="E61" s="96" t="s">
        <v>489</v>
      </c>
      <c r="F61" s="96" t="s">
        <v>234</v>
      </c>
      <c r="G61" s="98">
        <v>34577</v>
      </c>
      <c r="H61" s="6"/>
      <c r="I61" s="6"/>
    </row>
    <row r="62" spans="1:9">
      <c r="A62" s="96" t="s">
        <v>240</v>
      </c>
      <c r="B62" s="97" t="s">
        <v>236</v>
      </c>
      <c r="C62" s="96" t="s">
        <v>0</v>
      </c>
      <c r="D62" s="96" t="s">
        <v>152</v>
      </c>
      <c r="E62" s="96" t="s">
        <v>489</v>
      </c>
      <c r="F62" s="96" t="s">
        <v>237</v>
      </c>
      <c r="G62" s="98">
        <v>34577</v>
      </c>
      <c r="H62" s="6"/>
      <c r="I62" s="6"/>
    </row>
    <row r="63" spans="1:9">
      <c r="A63" s="96" t="s">
        <v>241</v>
      </c>
      <c r="B63" s="97" t="s">
        <v>497</v>
      </c>
      <c r="C63" s="96" t="s">
        <v>0</v>
      </c>
      <c r="D63" s="96" t="s">
        <v>152</v>
      </c>
      <c r="E63" s="96" t="s">
        <v>489</v>
      </c>
      <c r="F63" s="96" t="s">
        <v>238</v>
      </c>
      <c r="G63" s="98">
        <v>4800</v>
      </c>
      <c r="H63" s="6"/>
      <c r="I63" s="6"/>
    </row>
    <row r="64" spans="1:9" ht="22.5" hidden="1" customHeight="1">
      <c r="A64" s="99" t="s">
        <v>242</v>
      </c>
      <c r="B64" s="100" t="s">
        <v>497</v>
      </c>
      <c r="C64" s="99" t="s">
        <v>0</v>
      </c>
      <c r="D64" s="99" t="s">
        <v>152</v>
      </c>
      <c r="E64" s="99" t="s">
        <v>490</v>
      </c>
      <c r="F64" s="99" t="s">
        <v>238</v>
      </c>
      <c r="G64" s="101">
        <v>4800</v>
      </c>
      <c r="H64" s="6"/>
      <c r="I64" s="6"/>
    </row>
    <row r="65" spans="1:9">
      <c r="A65" s="96" t="s">
        <v>243</v>
      </c>
      <c r="B65" s="97" t="s">
        <v>397</v>
      </c>
      <c r="C65" s="96" t="s">
        <v>0</v>
      </c>
      <c r="D65" s="96" t="s">
        <v>152</v>
      </c>
      <c r="E65" s="96" t="s">
        <v>489</v>
      </c>
      <c r="F65" s="96" t="s">
        <v>398</v>
      </c>
      <c r="G65" s="98">
        <v>29777</v>
      </c>
      <c r="H65" s="6"/>
      <c r="I65" s="6"/>
    </row>
    <row r="66" spans="1:9">
      <c r="A66" s="99" t="s">
        <v>244</v>
      </c>
      <c r="B66" s="100" t="s">
        <v>397</v>
      </c>
      <c r="C66" s="99" t="s">
        <v>0</v>
      </c>
      <c r="D66" s="99" t="s">
        <v>152</v>
      </c>
      <c r="E66" s="99" t="s">
        <v>490</v>
      </c>
      <c r="F66" s="99" t="s">
        <v>398</v>
      </c>
      <c r="G66" s="101">
        <v>29777</v>
      </c>
      <c r="H66" s="6"/>
      <c r="I66" s="6"/>
    </row>
    <row r="67" spans="1:9">
      <c r="A67" s="96" t="s">
        <v>245</v>
      </c>
      <c r="B67" s="97" t="s">
        <v>261</v>
      </c>
      <c r="C67" s="96" t="s">
        <v>0</v>
      </c>
      <c r="D67" s="96" t="s">
        <v>152</v>
      </c>
      <c r="E67" s="96" t="s">
        <v>498</v>
      </c>
      <c r="F67" s="96"/>
      <c r="G67" s="98">
        <v>18751</v>
      </c>
      <c r="H67" s="6"/>
      <c r="I67" s="6"/>
    </row>
    <row r="68" spans="1:9" ht="21">
      <c r="A68" s="96" t="s">
        <v>246</v>
      </c>
      <c r="B68" s="97" t="s">
        <v>114</v>
      </c>
      <c r="C68" s="96" t="s">
        <v>0</v>
      </c>
      <c r="D68" s="96" t="s">
        <v>152</v>
      </c>
      <c r="E68" s="96" t="s">
        <v>499</v>
      </c>
      <c r="F68" s="96"/>
      <c r="G68" s="98">
        <v>18751</v>
      </c>
      <c r="H68" s="6"/>
      <c r="I68" s="6"/>
    </row>
    <row r="69" spans="1:9">
      <c r="A69" s="96" t="s">
        <v>247</v>
      </c>
      <c r="B69" s="97" t="s">
        <v>265</v>
      </c>
      <c r="C69" s="96" t="s">
        <v>0</v>
      </c>
      <c r="D69" s="96" t="s">
        <v>152</v>
      </c>
      <c r="E69" s="96" t="s">
        <v>499</v>
      </c>
      <c r="F69" s="96" t="s">
        <v>266</v>
      </c>
      <c r="G69" s="98">
        <v>18751</v>
      </c>
      <c r="H69" s="6"/>
      <c r="I69" s="6"/>
    </row>
    <row r="70" spans="1:9">
      <c r="A70" s="96" t="s">
        <v>248</v>
      </c>
      <c r="B70" s="97" t="s">
        <v>83</v>
      </c>
      <c r="C70" s="96" t="s">
        <v>0</v>
      </c>
      <c r="D70" s="96" t="s">
        <v>152</v>
      </c>
      <c r="E70" s="96" t="s">
        <v>499</v>
      </c>
      <c r="F70" s="96" t="s">
        <v>148</v>
      </c>
      <c r="G70" s="98">
        <v>18751</v>
      </c>
      <c r="H70" s="6"/>
      <c r="I70" s="6"/>
    </row>
    <row r="71" spans="1:9">
      <c r="A71" s="99" t="s">
        <v>249</v>
      </c>
      <c r="B71" s="100" t="s">
        <v>83</v>
      </c>
      <c r="C71" s="99" t="s">
        <v>0</v>
      </c>
      <c r="D71" s="99" t="s">
        <v>152</v>
      </c>
      <c r="E71" s="99" t="s">
        <v>500</v>
      </c>
      <c r="F71" s="99" t="s">
        <v>148</v>
      </c>
      <c r="G71" s="101">
        <v>18751</v>
      </c>
      <c r="H71" s="6"/>
      <c r="I71" s="6"/>
    </row>
    <row r="72" spans="1:9">
      <c r="A72" s="96" t="s">
        <v>250</v>
      </c>
      <c r="B72" s="97" t="s">
        <v>103</v>
      </c>
      <c r="C72" s="96" t="s">
        <v>0</v>
      </c>
      <c r="D72" s="96" t="s">
        <v>153</v>
      </c>
      <c r="E72" s="96"/>
      <c r="F72" s="96"/>
      <c r="G72" s="98">
        <v>10000</v>
      </c>
      <c r="H72" s="6"/>
      <c r="I72" s="6"/>
    </row>
    <row r="73" spans="1:9">
      <c r="A73" s="96" t="s">
        <v>251</v>
      </c>
      <c r="B73" s="97" t="s">
        <v>261</v>
      </c>
      <c r="C73" s="96" t="s">
        <v>0</v>
      </c>
      <c r="D73" s="96" t="s">
        <v>153</v>
      </c>
      <c r="E73" s="96" t="s">
        <v>498</v>
      </c>
      <c r="F73" s="96"/>
      <c r="G73" s="98">
        <v>10000</v>
      </c>
      <c r="H73" s="6"/>
      <c r="I73" s="6"/>
    </row>
    <row r="74" spans="1:9" ht="21">
      <c r="A74" s="96" t="s">
        <v>252</v>
      </c>
      <c r="B74" s="97" t="s">
        <v>169</v>
      </c>
      <c r="C74" s="96" t="s">
        <v>0</v>
      </c>
      <c r="D74" s="96" t="s">
        <v>153</v>
      </c>
      <c r="E74" s="96" t="s">
        <v>501</v>
      </c>
      <c r="F74" s="96"/>
      <c r="G74" s="98">
        <v>10000</v>
      </c>
      <c r="H74" s="6"/>
      <c r="I74" s="6"/>
    </row>
    <row r="75" spans="1:9">
      <c r="A75" s="96" t="s">
        <v>253</v>
      </c>
      <c r="B75" s="97" t="s">
        <v>233</v>
      </c>
      <c r="C75" s="96" t="s">
        <v>0</v>
      </c>
      <c r="D75" s="96" t="s">
        <v>153</v>
      </c>
      <c r="E75" s="96" t="s">
        <v>501</v>
      </c>
      <c r="F75" s="96" t="s">
        <v>234</v>
      </c>
      <c r="G75" s="98">
        <v>10000</v>
      </c>
      <c r="H75" s="6"/>
      <c r="I75" s="6"/>
    </row>
    <row r="76" spans="1:9">
      <c r="A76" s="96" t="s">
        <v>254</v>
      </c>
      <c r="B76" s="97" t="s">
        <v>104</v>
      </c>
      <c r="C76" s="96" t="s">
        <v>0</v>
      </c>
      <c r="D76" s="96" t="s">
        <v>153</v>
      </c>
      <c r="E76" s="96" t="s">
        <v>501</v>
      </c>
      <c r="F76" s="96" t="s">
        <v>105</v>
      </c>
      <c r="G76" s="98">
        <v>10000</v>
      </c>
      <c r="H76" s="6"/>
      <c r="I76" s="6"/>
    </row>
    <row r="77" spans="1:9">
      <c r="A77" s="99" t="s">
        <v>255</v>
      </c>
      <c r="B77" s="100" t="s">
        <v>104</v>
      </c>
      <c r="C77" s="99" t="s">
        <v>0</v>
      </c>
      <c r="D77" s="99" t="s">
        <v>153</v>
      </c>
      <c r="E77" s="99" t="s">
        <v>502</v>
      </c>
      <c r="F77" s="99" t="s">
        <v>105</v>
      </c>
      <c r="G77" s="101">
        <v>10000</v>
      </c>
      <c r="H77" s="6"/>
      <c r="I77" s="6"/>
    </row>
    <row r="78" spans="1:9">
      <c r="A78" s="96" t="s">
        <v>256</v>
      </c>
      <c r="B78" s="97" t="s">
        <v>106</v>
      </c>
      <c r="C78" s="96" t="s">
        <v>0</v>
      </c>
      <c r="D78" s="96" t="s">
        <v>154</v>
      </c>
      <c r="E78" s="96"/>
      <c r="F78" s="96"/>
      <c r="G78" s="98">
        <v>8000</v>
      </c>
      <c r="H78" s="6"/>
      <c r="I78" s="6"/>
    </row>
    <row r="79" spans="1:9">
      <c r="A79" s="96" t="s">
        <v>257</v>
      </c>
      <c r="B79" s="97" t="s">
        <v>223</v>
      </c>
      <c r="C79" s="96" t="s">
        <v>0</v>
      </c>
      <c r="D79" s="96" t="s">
        <v>154</v>
      </c>
      <c r="E79" s="96" t="s">
        <v>484</v>
      </c>
      <c r="F79" s="96"/>
      <c r="G79" s="98">
        <v>2000</v>
      </c>
      <c r="H79" s="6"/>
      <c r="I79" s="6"/>
    </row>
    <row r="80" spans="1:9" ht="31.5">
      <c r="A80" s="96" t="s">
        <v>258</v>
      </c>
      <c r="B80" s="97" t="s">
        <v>290</v>
      </c>
      <c r="C80" s="96" t="s">
        <v>0</v>
      </c>
      <c r="D80" s="96" t="s">
        <v>154</v>
      </c>
      <c r="E80" s="96" t="s">
        <v>503</v>
      </c>
      <c r="F80" s="96"/>
      <c r="G80" s="98">
        <v>2000</v>
      </c>
      <c r="H80" s="6"/>
      <c r="I80" s="6"/>
    </row>
    <row r="81" spans="1:9" ht="21">
      <c r="A81" s="96" t="s">
        <v>259</v>
      </c>
      <c r="B81" s="97" t="s">
        <v>486</v>
      </c>
      <c r="C81" s="96" t="s">
        <v>0</v>
      </c>
      <c r="D81" s="96" t="s">
        <v>154</v>
      </c>
      <c r="E81" s="96" t="s">
        <v>503</v>
      </c>
      <c r="F81" s="96" t="s">
        <v>225</v>
      </c>
      <c r="G81" s="98">
        <v>2000</v>
      </c>
      <c r="H81" s="6"/>
      <c r="I81" s="6"/>
    </row>
    <row r="82" spans="1:9" ht="21">
      <c r="A82" s="96" t="s">
        <v>260</v>
      </c>
      <c r="B82" s="97" t="s">
        <v>487</v>
      </c>
      <c r="C82" s="96" t="s">
        <v>0</v>
      </c>
      <c r="D82" s="96" t="s">
        <v>154</v>
      </c>
      <c r="E82" s="96" t="s">
        <v>503</v>
      </c>
      <c r="F82" s="96" t="s">
        <v>226</v>
      </c>
      <c r="G82" s="98">
        <v>2000</v>
      </c>
      <c r="H82" s="6"/>
      <c r="I82" s="6"/>
    </row>
    <row r="83" spans="1:9" ht="21">
      <c r="A83" s="96" t="s">
        <v>262</v>
      </c>
      <c r="B83" s="97" t="s">
        <v>101</v>
      </c>
      <c r="C83" s="96" t="s">
        <v>0</v>
      </c>
      <c r="D83" s="96" t="s">
        <v>154</v>
      </c>
      <c r="E83" s="96" t="s">
        <v>503</v>
      </c>
      <c r="F83" s="96" t="s">
        <v>102</v>
      </c>
      <c r="G83" s="98">
        <v>2000</v>
      </c>
      <c r="H83" s="6"/>
      <c r="I83" s="6"/>
    </row>
    <row r="84" spans="1:9" ht="22.5">
      <c r="A84" s="99" t="s">
        <v>263</v>
      </c>
      <c r="B84" s="100" t="s">
        <v>101</v>
      </c>
      <c r="C84" s="99" t="s">
        <v>0</v>
      </c>
      <c r="D84" s="99" t="s">
        <v>154</v>
      </c>
      <c r="E84" s="99" t="s">
        <v>504</v>
      </c>
      <c r="F84" s="99" t="s">
        <v>102</v>
      </c>
      <c r="G84" s="101">
        <v>2000</v>
      </c>
      <c r="H84" s="6"/>
      <c r="I84" s="6"/>
    </row>
    <row r="85" spans="1:9" ht="21">
      <c r="A85" s="96" t="s">
        <v>264</v>
      </c>
      <c r="B85" s="97" t="s">
        <v>220</v>
      </c>
      <c r="C85" s="96" t="s">
        <v>0</v>
      </c>
      <c r="D85" s="96" t="s">
        <v>154</v>
      </c>
      <c r="E85" s="96" t="s">
        <v>477</v>
      </c>
      <c r="F85" s="96"/>
      <c r="G85" s="98">
        <v>6000</v>
      </c>
      <c r="H85" s="6"/>
      <c r="I85" s="6"/>
    </row>
    <row r="86" spans="1:9" ht="21">
      <c r="A86" s="96" t="s">
        <v>267</v>
      </c>
      <c r="B86" s="97" t="s">
        <v>227</v>
      </c>
      <c r="C86" s="96" t="s">
        <v>0</v>
      </c>
      <c r="D86" s="96" t="s">
        <v>154</v>
      </c>
      <c r="E86" s="96" t="s">
        <v>489</v>
      </c>
      <c r="F86" s="96"/>
      <c r="G86" s="98">
        <v>6000</v>
      </c>
      <c r="H86" s="6"/>
      <c r="I86" s="6"/>
    </row>
    <row r="87" spans="1:9" ht="42">
      <c r="A87" s="96" t="s">
        <v>268</v>
      </c>
      <c r="B87" s="97" t="s">
        <v>221</v>
      </c>
      <c r="C87" s="96" t="s">
        <v>0</v>
      </c>
      <c r="D87" s="96" t="s">
        <v>154</v>
      </c>
      <c r="E87" s="96" t="s">
        <v>489</v>
      </c>
      <c r="F87" s="96" t="s">
        <v>37</v>
      </c>
      <c r="G87" s="98">
        <v>5153</v>
      </c>
      <c r="H87" s="6"/>
      <c r="I87" s="6"/>
    </row>
    <row r="88" spans="1:9" ht="21">
      <c r="A88" s="96" t="s">
        <v>269</v>
      </c>
      <c r="B88" s="97" t="s">
        <v>222</v>
      </c>
      <c r="C88" s="96" t="s">
        <v>0</v>
      </c>
      <c r="D88" s="96" t="s">
        <v>154</v>
      </c>
      <c r="E88" s="96" t="s">
        <v>489</v>
      </c>
      <c r="F88" s="96" t="s">
        <v>70</v>
      </c>
      <c r="G88" s="98">
        <v>5153</v>
      </c>
      <c r="H88" s="6"/>
      <c r="I88" s="6"/>
    </row>
    <row r="89" spans="1:9">
      <c r="A89" s="96" t="s">
        <v>270</v>
      </c>
      <c r="B89" s="97" t="s">
        <v>479</v>
      </c>
      <c r="C89" s="96" t="s">
        <v>0</v>
      </c>
      <c r="D89" s="96" t="s">
        <v>154</v>
      </c>
      <c r="E89" s="96" t="s">
        <v>489</v>
      </c>
      <c r="F89" s="96" t="s">
        <v>93</v>
      </c>
      <c r="G89" s="98">
        <v>3955</v>
      </c>
      <c r="H89" s="6"/>
      <c r="I89" s="6"/>
    </row>
    <row r="90" spans="1:9">
      <c r="A90" s="99" t="s">
        <v>271</v>
      </c>
      <c r="B90" s="100" t="s">
        <v>479</v>
      </c>
      <c r="C90" s="99" t="s">
        <v>0</v>
      </c>
      <c r="D90" s="99" t="s">
        <v>154</v>
      </c>
      <c r="E90" s="99" t="s">
        <v>505</v>
      </c>
      <c r="F90" s="99" t="s">
        <v>93</v>
      </c>
      <c r="G90" s="101">
        <v>3955</v>
      </c>
      <c r="H90" s="6"/>
      <c r="I90" s="6"/>
    </row>
    <row r="91" spans="1:9" ht="31.5">
      <c r="A91" s="96" t="s">
        <v>272</v>
      </c>
      <c r="B91" s="97" t="s">
        <v>481</v>
      </c>
      <c r="C91" s="96" t="s">
        <v>0</v>
      </c>
      <c r="D91" s="96" t="s">
        <v>154</v>
      </c>
      <c r="E91" s="96" t="s">
        <v>489</v>
      </c>
      <c r="F91" s="96" t="s">
        <v>314</v>
      </c>
      <c r="G91" s="98">
        <v>1198</v>
      </c>
      <c r="H91" s="6"/>
      <c r="I91" s="6"/>
    </row>
    <row r="92" spans="1:9" ht="33.75">
      <c r="A92" s="99" t="s">
        <v>273</v>
      </c>
      <c r="B92" s="100" t="s">
        <v>481</v>
      </c>
      <c r="C92" s="99" t="s">
        <v>0</v>
      </c>
      <c r="D92" s="99" t="s">
        <v>154</v>
      </c>
      <c r="E92" s="99" t="s">
        <v>505</v>
      </c>
      <c r="F92" s="99" t="s">
        <v>314</v>
      </c>
      <c r="G92" s="101">
        <v>1198</v>
      </c>
      <c r="H92" s="6"/>
      <c r="I92" s="6"/>
    </row>
    <row r="93" spans="1:9" ht="21">
      <c r="A93" s="96" t="s">
        <v>274</v>
      </c>
      <c r="B93" s="97" t="s">
        <v>486</v>
      </c>
      <c r="C93" s="96" t="s">
        <v>0</v>
      </c>
      <c r="D93" s="96" t="s">
        <v>154</v>
      </c>
      <c r="E93" s="96" t="s">
        <v>489</v>
      </c>
      <c r="F93" s="96" t="s">
        <v>225</v>
      </c>
      <c r="G93" s="98">
        <v>847</v>
      </c>
      <c r="H93" s="6"/>
      <c r="I93" s="6"/>
    </row>
    <row r="94" spans="1:9" ht="21">
      <c r="A94" s="96" t="s">
        <v>275</v>
      </c>
      <c r="B94" s="97" t="s">
        <v>487</v>
      </c>
      <c r="C94" s="96" t="s">
        <v>0</v>
      </c>
      <c r="D94" s="96" t="s">
        <v>154</v>
      </c>
      <c r="E94" s="96" t="s">
        <v>489</v>
      </c>
      <c r="F94" s="96" t="s">
        <v>226</v>
      </c>
      <c r="G94" s="98">
        <v>847</v>
      </c>
      <c r="H94" s="6"/>
      <c r="I94" s="6"/>
    </row>
    <row r="95" spans="1:9" ht="21">
      <c r="A95" s="96" t="s">
        <v>276</v>
      </c>
      <c r="B95" s="97" t="s">
        <v>101</v>
      </c>
      <c r="C95" s="96" t="s">
        <v>0</v>
      </c>
      <c r="D95" s="96" t="s">
        <v>154</v>
      </c>
      <c r="E95" s="96" t="s">
        <v>489</v>
      </c>
      <c r="F95" s="96" t="s">
        <v>102</v>
      </c>
      <c r="G95" s="98">
        <v>847</v>
      </c>
      <c r="H95" s="6"/>
      <c r="I95" s="6"/>
    </row>
    <row r="96" spans="1:9" ht="22.5">
      <c r="A96" s="99" t="s">
        <v>277</v>
      </c>
      <c r="B96" s="100" t="s">
        <v>101</v>
      </c>
      <c r="C96" s="99" t="s">
        <v>0</v>
      </c>
      <c r="D96" s="99" t="s">
        <v>154</v>
      </c>
      <c r="E96" s="99" t="s">
        <v>505</v>
      </c>
      <c r="F96" s="99" t="s">
        <v>102</v>
      </c>
      <c r="G96" s="101">
        <v>847</v>
      </c>
      <c r="H96" s="6"/>
      <c r="I96" s="6"/>
    </row>
    <row r="97" spans="1:9">
      <c r="A97" s="96" t="s">
        <v>278</v>
      </c>
      <c r="B97" s="97" t="s">
        <v>186</v>
      </c>
      <c r="C97" s="96" t="s">
        <v>0</v>
      </c>
      <c r="D97" s="96" t="s">
        <v>304</v>
      </c>
      <c r="E97" s="96"/>
      <c r="F97" s="96"/>
      <c r="G97" s="98">
        <v>324851</v>
      </c>
      <c r="H97" s="6"/>
      <c r="I97" s="6"/>
    </row>
    <row r="98" spans="1:9">
      <c r="A98" s="96" t="s">
        <v>279</v>
      </c>
      <c r="B98" s="97" t="s">
        <v>107</v>
      </c>
      <c r="C98" s="96" t="s">
        <v>0</v>
      </c>
      <c r="D98" s="96" t="s">
        <v>155</v>
      </c>
      <c r="E98" s="96"/>
      <c r="F98" s="96"/>
      <c r="G98" s="98">
        <v>324851</v>
      </c>
      <c r="H98" s="6"/>
      <c r="I98" s="6"/>
    </row>
    <row r="99" spans="1:9" ht="21">
      <c r="A99" s="96" t="s">
        <v>280</v>
      </c>
      <c r="B99" s="97" t="s">
        <v>220</v>
      </c>
      <c r="C99" s="96" t="s">
        <v>0</v>
      </c>
      <c r="D99" s="96" t="s">
        <v>155</v>
      </c>
      <c r="E99" s="96" t="s">
        <v>477</v>
      </c>
      <c r="F99" s="96"/>
      <c r="G99" s="98">
        <v>324851</v>
      </c>
      <c r="H99" s="6"/>
      <c r="I99" s="6"/>
    </row>
    <row r="100" spans="1:9" ht="21">
      <c r="A100" s="96" t="s">
        <v>281</v>
      </c>
      <c r="B100" s="97" t="s">
        <v>227</v>
      </c>
      <c r="C100" s="96" t="s">
        <v>0</v>
      </c>
      <c r="D100" s="96" t="s">
        <v>155</v>
      </c>
      <c r="E100" s="96" t="s">
        <v>489</v>
      </c>
      <c r="F100" s="96"/>
      <c r="G100" s="98">
        <v>64750</v>
      </c>
      <c r="H100" s="6"/>
      <c r="I100" s="6"/>
    </row>
    <row r="101" spans="1:9" ht="42">
      <c r="A101" s="96" t="s">
        <v>282</v>
      </c>
      <c r="B101" s="97" t="s">
        <v>221</v>
      </c>
      <c r="C101" s="96" t="s">
        <v>0</v>
      </c>
      <c r="D101" s="96" t="s">
        <v>155</v>
      </c>
      <c r="E101" s="96" t="s">
        <v>489</v>
      </c>
      <c r="F101" s="96" t="s">
        <v>37</v>
      </c>
      <c r="G101" s="98">
        <v>9000</v>
      </c>
      <c r="H101" s="6"/>
      <c r="I101" s="6"/>
    </row>
    <row r="102" spans="1:9" ht="21">
      <c r="A102" s="96" t="s">
        <v>283</v>
      </c>
      <c r="B102" s="97" t="s">
        <v>222</v>
      </c>
      <c r="C102" s="96" t="s">
        <v>0</v>
      </c>
      <c r="D102" s="96" t="s">
        <v>155</v>
      </c>
      <c r="E102" s="96" t="s">
        <v>489</v>
      </c>
      <c r="F102" s="96" t="s">
        <v>70</v>
      </c>
      <c r="G102" s="98">
        <v>9000</v>
      </c>
      <c r="H102" s="6"/>
      <c r="I102" s="6"/>
    </row>
    <row r="103" spans="1:9" ht="21">
      <c r="A103" s="96" t="s">
        <v>284</v>
      </c>
      <c r="B103" s="97" t="s">
        <v>94</v>
      </c>
      <c r="C103" s="96" t="s">
        <v>0</v>
      </c>
      <c r="D103" s="96" t="s">
        <v>155</v>
      </c>
      <c r="E103" s="96" t="s">
        <v>489</v>
      </c>
      <c r="F103" s="96" t="s">
        <v>95</v>
      </c>
      <c r="G103" s="98">
        <v>9000</v>
      </c>
      <c r="H103" s="6"/>
      <c r="I103" s="6"/>
    </row>
    <row r="104" spans="1:9" ht="22.5">
      <c r="A104" s="99" t="s">
        <v>285</v>
      </c>
      <c r="B104" s="100" t="s">
        <v>94</v>
      </c>
      <c r="C104" s="99" t="s">
        <v>0</v>
      </c>
      <c r="D104" s="99" t="s">
        <v>155</v>
      </c>
      <c r="E104" s="99" t="s">
        <v>506</v>
      </c>
      <c r="F104" s="99" t="s">
        <v>95</v>
      </c>
      <c r="G104" s="101">
        <v>9000</v>
      </c>
      <c r="H104" s="6"/>
      <c r="I104" s="6"/>
    </row>
    <row r="105" spans="1:9" ht="21">
      <c r="A105" s="96" t="s">
        <v>286</v>
      </c>
      <c r="B105" s="97" t="s">
        <v>486</v>
      </c>
      <c r="C105" s="96" t="s">
        <v>0</v>
      </c>
      <c r="D105" s="96" t="s">
        <v>155</v>
      </c>
      <c r="E105" s="96" t="s">
        <v>489</v>
      </c>
      <c r="F105" s="96" t="s">
        <v>225</v>
      </c>
      <c r="G105" s="98">
        <v>55750</v>
      </c>
      <c r="H105" s="6"/>
      <c r="I105" s="6"/>
    </row>
    <row r="106" spans="1:9" ht="21">
      <c r="A106" s="96" t="s">
        <v>287</v>
      </c>
      <c r="B106" s="97" t="s">
        <v>487</v>
      </c>
      <c r="C106" s="96" t="s">
        <v>0</v>
      </c>
      <c r="D106" s="96" t="s">
        <v>155</v>
      </c>
      <c r="E106" s="96" t="s">
        <v>489</v>
      </c>
      <c r="F106" s="96" t="s">
        <v>226</v>
      </c>
      <c r="G106" s="98">
        <v>55750</v>
      </c>
      <c r="H106" s="6"/>
      <c r="I106" s="6"/>
    </row>
    <row r="107" spans="1:9" ht="21">
      <c r="A107" s="96" t="s">
        <v>288</v>
      </c>
      <c r="B107" s="97" t="s">
        <v>101</v>
      </c>
      <c r="C107" s="96" t="s">
        <v>0</v>
      </c>
      <c r="D107" s="96" t="s">
        <v>155</v>
      </c>
      <c r="E107" s="96" t="s">
        <v>489</v>
      </c>
      <c r="F107" s="96" t="s">
        <v>102</v>
      </c>
      <c r="G107" s="98">
        <v>55750</v>
      </c>
      <c r="H107" s="6"/>
      <c r="I107" s="6"/>
    </row>
    <row r="108" spans="1:9" ht="22.5">
      <c r="A108" s="99" t="s">
        <v>289</v>
      </c>
      <c r="B108" s="100" t="s">
        <v>101</v>
      </c>
      <c r="C108" s="99" t="s">
        <v>0</v>
      </c>
      <c r="D108" s="99" t="s">
        <v>155</v>
      </c>
      <c r="E108" s="99" t="s">
        <v>506</v>
      </c>
      <c r="F108" s="99" t="s">
        <v>102</v>
      </c>
      <c r="G108" s="101">
        <v>55750</v>
      </c>
      <c r="H108" s="6"/>
      <c r="I108" s="6"/>
    </row>
    <row r="109" spans="1:9" ht="42">
      <c r="A109" s="96" t="s">
        <v>291</v>
      </c>
      <c r="B109" s="97" t="s">
        <v>507</v>
      </c>
      <c r="C109" s="96" t="s">
        <v>0</v>
      </c>
      <c r="D109" s="96" t="s">
        <v>155</v>
      </c>
      <c r="E109" s="96" t="s">
        <v>508</v>
      </c>
      <c r="F109" s="96"/>
      <c r="G109" s="98">
        <v>260101</v>
      </c>
      <c r="H109" s="6"/>
      <c r="I109" s="6"/>
    </row>
    <row r="110" spans="1:9" ht="42">
      <c r="A110" s="96" t="s">
        <v>37</v>
      </c>
      <c r="B110" s="97" t="s">
        <v>221</v>
      </c>
      <c r="C110" s="96" t="s">
        <v>0</v>
      </c>
      <c r="D110" s="96" t="s">
        <v>155</v>
      </c>
      <c r="E110" s="96" t="s">
        <v>508</v>
      </c>
      <c r="F110" s="96" t="s">
        <v>37</v>
      </c>
      <c r="G110" s="98">
        <v>260101</v>
      </c>
      <c r="H110" s="6"/>
      <c r="I110" s="6"/>
    </row>
    <row r="111" spans="1:9" ht="21">
      <c r="A111" s="96" t="s">
        <v>292</v>
      </c>
      <c r="B111" s="97" t="s">
        <v>222</v>
      </c>
      <c r="C111" s="96" t="s">
        <v>0</v>
      </c>
      <c r="D111" s="96" t="s">
        <v>155</v>
      </c>
      <c r="E111" s="96" t="s">
        <v>508</v>
      </c>
      <c r="F111" s="96" t="s">
        <v>70</v>
      </c>
      <c r="G111" s="98">
        <v>260101</v>
      </c>
      <c r="H111" s="6"/>
      <c r="I111" s="6"/>
    </row>
    <row r="112" spans="1:9">
      <c r="A112" s="96" t="s">
        <v>293</v>
      </c>
      <c r="B112" s="97" t="s">
        <v>479</v>
      </c>
      <c r="C112" s="96" t="s">
        <v>0</v>
      </c>
      <c r="D112" s="96" t="s">
        <v>155</v>
      </c>
      <c r="E112" s="96" t="s">
        <v>508</v>
      </c>
      <c r="F112" s="96" t="s">
        <v>93</v>
      </c>
      <c r="G112" s="98">
        <v>199770</v>
      </c>
      <c r="H112" s="6"/>
      <c r="I112" s="6"/>
    </row>
    <row r="113" spans="1:9">
      <c r="A113" s="99" t="s">
        <v>294</v>
      </c>
      <c r="B113" s="100" t="s">
        <v>479</v>
      </c>
      <c r="C113" s="99" t="s">
        <v>0</v>
      </c>
      <c r="D113" s="99" t="s">
        <v>155</v>
      </c>
      <c r="E113" s="99" t="s">
        <v>509</v>
      </c>
      <c r="F113" s="99" t="s">
        <v>93</v>
      </c>
      <c r="G113" s="101">
        <v>199770</v>
      </c>
      <c r="H113" s="6"/>
      <c r="I113" s="6"/>
    </row>
    <row r="114" spans="1:9" ht="31.5">
      <c r="A114" s="96" t="s">
        <v>295</v>
      </c>
      <c r="B114" s="97" t="s">
        <v>481</v>
      </c>
      <c r="C114" s="96" t="s">
        <v>0</v>
      </c>
      <c r="D114" s="96" t="s">
        <v>155</v>
      </c>
      <c r="E114" s="96" t="s">
        <v>508</v>
      </c>
      <c r="F114" s="96" t="s">
        <v>314</v>
      </c>
      <c r="G114" s="98">
        <v>60331</v>
      </c>
      <c r="H114" s="6"/>
      <c r="I114" s="6"/>
    </row>
    <row r="115" spans="1:9" ht="33.75">
      <c r="A115" s="99" t="s">
        <v>296</v>
      </c>
      <c r="B115" s="100" t="s">
        <v>481</v>
      </c>
      <c r="C115" s="99" t="s">
        <v>0</v>
      </c>
      <c r="D115" s="99" t="s">
        <v>155</v>
      </c>
      <c r="E115" s="99" t="s">
        <v>509</v>
      </c>
      <c r="F115" s="99" t="s">
        <v>314</v>
      </c>
      <c r="G115" s="101">
        <v>60331</v>
      </c>
      <c r="H115" s="6"/>
      <c r="I115" s="6"/>
    </row>
    <row r="116" spans="1:9" ht="21">
      <c r="A116" s="96" t="s">
        <v>297</v>
      </c>
      <c r="B116" s="97" t="s">
        <v>190</v>
      </c>
      <c r="C116" s="96" t="s">
        <v>0</v>
      </c>
      <c r="D116" s="96" t="s">
        <v>316</v>
      </c>
      <c r="E116" s="96"/>
      <c r="F116" s="96"/>
      <c r="G116" s="98">
        <v>135573.62</v>
      </c>
      <c r="H116" s="6"/>
      <c r="I116" s="6"/>
    </row>
    <row r="117" spans="1:9" ht="21">
      <c r="A117" s="96" t="s">
        <v>298</v>
      </c>
      <c r="B117" s="97" t="s">
        <v>108</v>
      </c>
      <c r="C117" s="96" t="s">
        <v>0</v>
      </c>
      <c r="D117" s="96" t="s">
        <v>156</v>
      </c>
      <c r="E117" s="96"/>
      <c r="F117" s="96"/>
      <c r="G117" s="98">
        <v>22242.61</v>
      </c>
      <c r="H117" s="6"/>
      <c r="I117" s="6"/>
    </row>
    <row r="118" spans="1:9">
      <c r="A118" s="96" t="s">
        <v>299</v>
      </c>
      <c r="B118" s="97" t="s">
        <v>223</v>
      </c>
      <c r="C118" s="96" t="s">
        <v>0</v>
      </c>
      <c r="D118" s="96" t="s">
        <v>156</v>
      </c>
      <c r="E118" s="96" t="s">
        <v>484</v>
      </c>
      <c r="F118" s="96"/>
      <c r="G118" s="98">
        <v>22242.61</v>
      </c>
      <c r="H118" s="6"/>
      <c r="I118" s="6"/>
    </row>
    <row r="119" spans="1:9" ht="31.5">
      <c r="A119" s="96" t="s">
        <v>300</v>
      </c>
      <c r="B119" s="97" t="s">
        <v>290</v>
      </c>
      <c r="C119" s="96" t="s">
        <v>0</v>
      </c>
      <c r="D119" s="96" t="s">
        <v>156</v>
      </c>
      <c r="E119" s="96" t="s">
        <v>503</v>
      </c>
      <c r="F119" s="96"/>
      <c r="G119" s="98">
        <v>22242.61</v>
      </c>
      <c r="H119" s="6"/>
      <c r="I119" s="6"/>
    </row>
    <row r="120" spans="1:9" ht="21">
      <c r="A120" s="96" t="s">
        <v>34</v>
      </c>
      <c r="B120" s="97" t="s">
        <v>486</v>
      </c>
      <c r="C120" s="96" t="s">
        <v>0</v>
      </c>
      <c r="D120" s="96" t="s">
        <v>156</v>
      </c>
      <c r="E120" s="96" t="s">
        <v>503</v>
      </c>
      <c r="F120" s="96" t="s">
        <v>225</v>
      </c>
      <c r="G120" s="98">
        <v>22242.61</v>
      </c>
      <c r="H120" s="6"/>
      <c r="I120" s="6"/>
    </row>
    <row r="121" spans="1:9" ht="21">
      <c r="A121" s="96" t="s">
        <v>118</v>
      </c>
      <c r="B121" s="97" t="s">
        <v>487</v>
      </c>
      <c r="C121" s="96" t="s">
        <v>0</v>
      </c>
      <c r="D121" s="96" t="s">
        <v>156</v>
      </c>
      <c r="E121" s="96" t="s">
        <v>503</v>
      </c>
      <c r="F121" s="96" t="s">
        <v>226</v>
      </c>
      <c r="G121" s="98">
        <v>22242.61</v>
      </c>
      <c r="H121" s="6"/>
      <c r="I121" s="6"/>
    </row>
    <row r="122" spans="1:9" ht="21">
      <c r="A122" s="96" t="s">
        <v>120</v>
      </c>
      <c r="B122" s="97" t="s">
        <v>101</v>
      </c>
      <c r="C122" s="96" t="s">
        <v>0</v>
      </c>
      <c r="D122" s="96" t="s">
        <v>156</v>
      </c>
      <c r="E122" s="96" t="s">
        <v>503</v>
      </c>
      <c r="F122" s="96" t="s">
        <v>102</v>
      </c>
      <c r="G122" s="98">
        <v>22242.61</v>
      </c>
      <c r="H122" s="6"/>
      <c r="I122" s="6"/>
    </row>
    <row r="123" spans="1:9" ht="22.5">
      <c r="A123" s="99" t="s">
        <v>301</v>
      </c>
      <c r="B123" s="100" t="s">
        <v>101</v>
      </c>
      <c r="C123" s="99" t="s">
        <v>0</v>
      </c>
      <c r="D123" s="99" t="s">
        <v>156</v>
      </c>
      <c r="E123" s="99" t="s">
        <v>510</v>
      </c>
      <c r="F123" s="99" t="s">
        <v>102</v>
      </c>
      <c r="G123" s="101">
        <v>5000</v>
      </c>
      <c r="H123" s="6"/>
      <c r="I123" s="6"/>
    </row>
    <row r="124" spans="1:9" ht="22.5">
      <c r="A124" s="99" t="s">
        <v>302</v>
      </c>
      <c r="B124" s="100" t="s">
        <v>101</v>
      </c>
      <c r="C124" s="99" t="s">
        <v>0</v>
      </c>
      <c r="D124" s="99" t="s">
        <v>156</v>
      </c>
      <c r="E124" s="99" t="s">
        <v>511</v>
      </c>
      <c r="F124" s="99" t="s">
        <v>102</v>
      </c>
      <c r="G124" s="101">
        <v>17242.61</v>
      </c>
      <c r="H124" s="6"/>
      <c r="I124" s="6"/>
    </row>
    <row r="125" spans="1:9">
      <c r="A125" s="96" t="s">
        <v>303</v>
      </c>
      <c r="B125" s="97" t="s">
        <v>109</v>
      </c>
      <c r="C125" s="96" t="s">
        <v>0</v>
      </c>
      <c r="D125" s="96" t="s">
        <v>157</v>
      </c>
      <c r="E125" s="96"/>
      <c r="F125" s="96"/>
      <c r="G125" s="98">
        <v>113331.01</v>
      </c>
      <c r="H125" s="6"/>
      <c r="I125" s="6"/>
    </row>
    <row r="126" spans="1:9">
      <c r="A126" s="96" t="s">
        <v>305</v>
      </c>
      <c r="B126" s="97" t="s">
        <v>223</v>
      </c>
      <c r="C126" s="96" t="s">
        <v>0</v>
      </c>
      <c r="D126" s="96" t="s">
        <v>157</v>
      </c>
      <c r="E126" s="96" t="s">
        <v>484</v>
      </c>
      <c r="F126" s="96"/>
      <c r="G126" s="98">
        <v>113331.01</v>
      </c>
      <c r="H126" s="6"/>
      <c r="I126" s="6"/>
    </row>
    <row r="127" spans="1:9" ht="31.5">
      <c r="A127" s="96" t="s">
        <v>306</v>
      </c>
      <c r="B127" s="97" t="s">
        <v>290</v>
      </c>
      <c r="C127" s="96" t="s">
        <v>0</v>
      </c>
      <c r="D127" s="96" t="s">
        <v>157</v>
      </c>
      <c r="E127" s="96" t="s">
        <v>503</v>
      </c>
      <c r="F127" s="96"/>
      <c r="G127" s="98">
        <v>113331.01</v>
      </c>
      <c r="H127" s="6"/>
      <c r="I127" s="6"/>
    </row>
    <row r="128" spans="1:9" ht="21">
      <c r="A128" s="96" t="s">
        <v>307</v>
      </c>
      <c r="B128" s="97" t="s">
        <v>486</v>
      </c>
      <c r="C128" s="96" t="s">
        <v>0</v>
      </c>
      <c r="D128" s="96" t="s">
        <v>157</v>
      </c>
      <c r="E128" s="96" t="s">
        <v>503</v>
      </c>
      <c r="F128" s="96" t="s">
        <v>225</v>
      </c>
      <c r="G128" s="98">
        <v>113331.01</v>
      </c>
      <c r="H128" s="6"/>
      <c r="I128" s="6"/>
    </row>
    <row r="129" spans="1:9" ht="21">
      <c r="A129" s="96" t="s">
        <v>308</v>
      </c>
      <c r="B129" s="97" t="s">
        <v>487</v>
      </c>
      <c r="C129" s="96" t="s">
        <v>0</v>
      </c>
      <c r="D129" s="96" t="s">
        <v>157</v>
      </c>
      <c r="E129" s="96" t="s">
        <v>503</v>
      </c>
      <c r="F129" s="96" t="s">
        <v>226</v>
      </c>
      <c r="G129" s="98">
        <v>113331.01</v>
      </c>
      <c r="H129" s="6"/>
      <c r="I129" s="6"/>
    </row>
    <row r="130" spans="1:9" ht="21">
      <c r="A130" s="96" t="s">
        <v>70</v>
      </c>
      <c r="B130" s="97" t="s">
        <v>101</v>
      </c>
      <c r="C130" s="96" t="s">
        <v>0</v>
      </c>
      <c r="D130" s="96" t="s">
        <v>157</v>
      </c>
      <c r="E130" s="96" t="s">
        <v>503</v>
      </c>
      <c r="F130" s="96" t="s">
        <v>102</v>
      </c>
      <c r="G130" s="98">
        <v>113331.01</v>
      </c>
      <c r="H130" s="6"/>
      <c r="I130" s="6"/>
    </row>
    <row r="131" spans="1:9" ht="22.5">
      <c r="A131" s="99" t="s">
        <v>93</v>
      </c>
      <c r="B131" s="100" t="s">
        <v>101</v>
      </c>
      <c r="C131" s="99" t="s">
        <v>0</v>
      </c>
      <c r="D131" s="99" t="s">
        <v>157</v>
      </c>
      <c r="E131" s="99" t="s">
        <v>545</v>
      </c>
      <c r="F131" s="99" t="s">
        <v>102</v>
      </c>
      <c r="G131" s="101">
        <v>39754</v>
      </c>
      <c r="H131" s="6"/>
      <c r="I131" s="6"/>
    </row>
    <row r="132" spans="1:9" ht="22.5">
      <c r="A132" s="99" t="s">
        <v>95</v>
      </c>
      <c r="B132" s="100" t="s">
        <v>101</v>
      </c>
      <c r="C132" s="99" t="s">
        <v>0</v>
      </c>
      <c r="D132" s="99" t="s">
        <v>157</v>
      </c>
      <c r="E132" s="99" t="s">
        <v>512</v>
      </c>
      <c r="F132" s="99" t="s">
        <v>102</v>
      </c>
      <c r="G132" s="101">
        <v>71589.31</v>
      </c>
      <c r="H132" s="6"/>
      <c r="I132" s="6"/>
    </row>
    <row r="133" spans="1:9" ht="22.5">
      <c r="A133" s="99" t="s">
        <v>99</v>
      </c>
      <c r="B133" s="100" t="s">
        <v>101</v>
      </c>
      <c r="C133" s="99" t="s">
        <v>0</v>
      </c>
      <c r="D133" s="99" t="s">
        <v>157</v>
      </c>
      <c r="E133" s="99" t="s">
        <v>546</v>
      </c>
      <c r="F133" s="99" t="s">
        <v>102</v>
      </c>
      <c r="G133" s="101">
        <v>1987.7</v>
      </c>
      <c r="H133" s="6"/>
      <c r="I133" s="6"/>
    </row>
    <row r="134" spans="1:9">
      <c r="A134" s="96" t="s">
        <v>309</v>
      </c>
      <c r="B134" s="97" t="s">
        <v>196</v>
      </c>
      <c r="C134" s="96" t="s">
        <v>0</v>
      </c>
      <c r="D134" s="96" t="s">
        <v>334</v>
      </c>
      <c r="E134" s="96"/>
      <c r="F134" s="96"/>
      <c r="G134" s="98">
        <v>1512331.32</v>
      </c>
      <c r="H134" s="6"/>
      <c r="I134" s="6"/>
    </row>
    <row r="135" spans="1:9">
      <c r="A135" s="96" t="s">
        <v>310</v>
      </c>
      <c r="B135" s="97" t="s">
        <v>110</v>
      </c>
      <c r="C135" s="96" t="s">
        <v>0</v>
      </c>
      <c r="D135" s="96" t="s">
        <v>158</v>
      </c>
      <c r="E135" s="96"/>
      <c r="F135" s="96"/>
      <c r="G135" s="98">
        <v>1512331.32</v>
      </c>
      <c r="H135" s="6"/>
      <c r="I135" s="6"/>
    </row>
    <row r="136" spans="1:9">
      <c r="A136" s="96" t="s">
        <v>311</v>
      </c>
      <c r="B136" s="97" t="s">
        <v>223</v>
      </c>
      <c r="C136" s="96" t="s">
        <v>0</v>
      </c>
      <c r="D136" s="96" t="s">
        <v>158</v>
      </c>
      <c r="E136" s="96" t="s">
        <v>484</v>
      </c>
      <c r="F136" s="96"/>
      <c r="G136" s="98">
        <v>1512331.32</v>
      </c>
      <c r="H136" s="6"/>
      <c r="I136" s="6"/>
    </row>
    <row r="137" spans="1:9" ht="21">
      <c r="A137" s="96" t="s">
        <v>312</v>
      </c>
      <c r="B137" s="97" t="s">
        <v>338</v>
      </c>
      <c r="C137" s="96" t="s">
        <v>0</v>
      </c>
      <c r="D137" s="96" t="s">
        <v>158</v>
      </c>
      <c r="E137" s="96" t="s">
        <v>513</v>
      </c>
      <c r="F137" s="96"/>
      <c r="G137" s="98">
        <v>1512331.32</v>
      </c>
      <c r="H137" s="6"/>
      <c r="I137" s="6"/>
    </row>
    <row r="138" spans="1:9" ht="21">
      <c r="A138" s="96" t="s">
        <v>313</v>
      </c>
      <c r="B138" s="97" t="s">
        <v>486</v>
      </c>
      <c r="C138" s="96" t="s">
        <v>0</v>
      </c>
      <c r="D138" s="96" t="s">
        <v>158</v>
      </c>
      <c r="E138" s="96" t="s">
        <v>513</v>
      </c>
      <c r="F138" s="96" t="s">
        <v>225</v>
      </c>
      <c r="G138" s="98">
        <v>1512331.32</v>
      </c>
      <c r="H138" s="6"/>
      <c r="I138" s="6"/>
    </row>
    <row r="139" spans="1:9" ht="21">
      <c r="A139" s="96" t="s">
        <v>314</v>
      </c>
      <c r="B139" s="97" t="s">
        <v>487</v>
      </c>
      <c r="C139" s="96" t="s">
        <v>0</v>
      </c>
      <c r="D139" s="96" t="s">
        <v>158</v>
      </c>
      <c r="E139" s="96" t="s">
        <v>513</v>
      </c>
      <c r="F139" s="96" t="s">
        <v>226</v>
      </c>
      <c r="G139" s="98">
        <v>1512331.32</v>
      </c>
      <c r="H139" s="6"/>
      <c r="I139" s="6"/>
    </row>
    <row r="140" spans="1:9" ht="21">
      <c r="A140" s="96" t="s">
        <v>315</v>
      </c>
      <c r="B140" s="97" t="s">
        <v>101</v>
      </c>
      <c r="C140" s="96" t="s">
        <v>0</v>
      </c>
      <c r="D140" s="96" t="s">
        <v>158</v>
      </c>
      <c r="E140" s="96" t="s">
        <v>513</v>
      </c>
      <c r="F140" s="96" t="s">
        <v>102</v>
      </c>
      <c r="G140" s="98">
        <v>1512331.32</v>
      </c>
      <c r="H140" s="6"/>
      <c r="I140" s="6"/>
    </row>
    <row r="141" spans="1:9" ht="22.5">
      <c r="A141" s="99" t="s">
        <v>317</v>
      </c>
      <c r="B141" s="100" t="s">
        <v>101</v>
      </c>
      <c r="C141" s="99" t="s">
        <v>0</v>
      </c>
      <c r="D141" s="99" t="s">
        <v>158</v>
      </c>
      <c r="E141" s="99" t="s">
        <v>534</v>
      </c>
      <c r="F141" s="99" t="s">
        <v>102</v>
      </c>
      <c r="G141" s="101">
        <v>1200000</v>
      </c>
      <c r="H141" s="6"/>
      <c r="I141" s="6"/>
    </row>
    <row r="142" spans="1:9" ht="22.5">
      <c r="A142" s="99" t="s">
        <v>318</v>
      </c>
      <c r="B142" s="100" t="s">
        <v>101</v>
      </c>
      <c r="C142" s="99" t="s">
        <v>0</v>
      </c>
      <c r="D142" s="99" t="s">
        <v>158</v>
      </c>
      <c r="E142" s="99" t="s">
        <v>514</v>
      </c>
      <c r="F142" s="99" t="s">
        <v>102</v>
      </c>
      <c r="G142" s="101">
        <v>295331.32</v>
      </c>
      <c r="H142" s="6"/>
      <c r="I142" s="6"/>
    </row>
    <row r="143" spans="1:9" ht="22.5">
      <c r="A143" s="99" t="s">
        <v>319</v>
      </c>
      <c r="B143" s="100" t="s">
        <v>101</v>
      </c>
      <c r="C143" s="99" t="s">
        <v>0</v>
      </c>
      <c r="D143" s="99" t="s">
        <v>158</v>
      </c>
      <c r="E143" s="99" t="s">
        <v>535</v>
      </c>
      <c r="F143" s="99" t="s">
        <v>102</v>
      </c>
      <c r="G143" s="101">
        <v>17000</v>
      </c>
      <c r="H143" s="6"/>
      <c r="I143" s="6"/>
    </row>
    <row r="144" spans="1:9">
      <c r="A144" s="96" t="s">
        <v>320</v>
      </c>
      <c r="B144" s="97" t="s">
        <v>200</v>
      </c>
      <c r="C144" s="96" t="s">
        <v>0</v>
      </c>
      <c r="D144" s="96" t="s">
        <v>344</v>
      </c>
      <c r="E144" s="96"/>
      <c r="F144" s="96"/>
      <c r="G144" s="98">
        <v>1990929.6</v>
      </c>
      <c r="H144" s="6"/>
      <c r="I144" s="6"/>
    </row>
    <row r="145" spans="1:9">
      <c r="A145" s="96" t="s">
        <v>321</v>
      </c>
      <c r="B145" s="97" t="s">
        <v>111</v>
      </c>
      <c r="C145" s="96" t="s">
        <v>0</v>
      </c>
      <c r="D145" s="96" t="s">
        <v>159</v>
      </c>
      <c r="E145" s="96"/>
      <c r="F145" s="96"/>
      <c r="G145" s="98">
        <v>541656.6</v>
      </c>
      <c r="H145" s="6"/>
      <c r="I145" s="6"/>
    </row>
    <row r="146" spans="1:9">
      <c r="A146" s="96" t="s">
        <v>322</v>
      </c>
      <c r="B146" s="97" t="s">
        <v>223</v>
      </c>
      <c r="C146" s="96" t="s">
        <v>0</v>
      </c>
      <c r="D146" s="96" t="s">
        <v>159</v>
      </c>
      <c r="E146" s="96" t="s">
        <v>484</v>
      </c>
      <c r="F146" s="96"/>
      <c r="G146" s="98">
        <v>541656.6</v>
      </c>
      <c r="H146" s="6"/>
      <c r="I146" s="6"/>
    </row>
    <row r="147" spans="1:9" ht="21">
      <c r="A147" s="96" t="s">
        <v>323</v>
      </c>
      <c r="B147" s="97" t="s">
        <v>348</v>
      </c>
      <c r="C147" s="96" t="s">
        <v>0</v>
      </c>
      <c r="D147" s="96" t="s">
        <v>159</v>
      </c>
      <c r="E147" s="96" t="s">
        <v>516</v>
      </c>
      <c r="F147" s="96"/>
      <c r="G147" s="98">
        <v>541656.6</v>
      </c>
      <c r="H147" s="6"/>
      <c r="I147" s="6"/>
    </row>
    <row r="148" spans="1:9" ht="21">
      <c r="A148" s="96" t="s">
        <v>324</v>
      </c>
      <c r="B148" s="97" t="s">
        <v>486</v>
      </c>
      <c r="C148" s="96" t="s">
        <v>0</v>
      </c>
      <c r="D148" s="96" t="s">
        <v>159</v>
      </c>
      <c r="E148" s="96" t="s">
        <v>516</v>
      </c>
      <c r="F148" s="96" t="s">
        <v>225</v>
      </c>
      <c r="G148" s="98">
        <v>541656.6</v>
      </c>
      <c r="H148" s="6"/>
      <c r="I148" s="6"/>
    </row>
    <row r="149" spans="1:9" ht="21">
      <c r="A149" s="96" t="s">
        <v>325</v>
      </c>
      <c r="B149" s="97" t="s">
        <v>487</v>
      </c>
      <c r="C149" s="96" t="s">
        <v>0</v>
      </c>
      <c r="D149" s="96" t="s">
        <v>159</v>
      </c>
      <c r="E149" s="96" t="s">
        <v>516</v>
      </c>
      <c r="F149" s="96" t="s">
        <v>226</v>
      </c>
      <c r="G149" s="98">
        <v>541656.6</v>
      </c>
      <c r="H149" s="6"/>
      <c r="I149" s="6"/>
    </row>
    <row r="150" spans="1:9" ht="21">
      <c r="A150" s="96" t="s">
        <v>326</v>
      </c>
      <c r="B150" s="97" t="s">
        <v>101</v>
      </c>
      <c r="C150" s="96" t="s">
        <v>0</v>
      </c>
      <c r="D150" s="96" t="s">
        <v>159</v>
      </c>
      <c r="E150" s="96" t="s">
        <v>516</v>
      </c>
      <c r="F150" s="96" t="s">
        <v>102</v>
      </c>
      <c r="G150" s="98">
        <v>541656.6</v>
      </c>
      <c r="H150" s="6"/>
      <c r="I150" s="6"/>
    </row>
    <row r="151" spans="1:9" ht="22.5">
      <c r="A151" s="99" t="s">
        <v>327</v>
      </c>
      <c r="B151" s="100" t="s">
        <v>101</v>
      </c>
      <c r="C151" s="99" t="s">
        <v>0</v>
      </c>
      <c r="D151" s="99" t="s">
        <v>159</v>
      </c>
      <c r="E151" s="99" t="s">
        <v>517</v>
      </c>
      <c r="F151" s="99" t="s">
        <v>102</v>
      </c>
      <c r="G151" s="101">
        <v>541656.6</v>
      </c>
      <c r="H151" s="6"/>
      <c r="I151" s="6"/>
    </row>
    <row r="152" spans="1:9">
      <c r="A152" s="96" t="s">
        <v>328</v>
      </c>
      <c r="B152" s="97" t="s">
        <v>149</v>
      </c>
      <c r="C152" s="96" t="s">
        <v>0</v>
      </c>
      <c r="D152" s="96" t="s">
        <v>163</v>
      </c>
      <c r="E152" s="96"/>
      <c r="F152" s="96"/>
      <c r="G152" s="98">
        <v>270000</v>
      </c>
      <c r="H152" s="6"/>
      <c r="I152" s="6"/>
    </row>
    <row r="153" spans="1:9">
      <c r="A153" s="96" t="s">
        <v>329</v>
      </c>
      <c r="B153" s="97" t="s">
        <v>223</v>
      </c>
      <c r="C153" s="96" t="s">
        <v>0</v>
      </c>
      <c r="D153" s="96" t="s">
        <v>163</v>
      </c>
      <c r="E153" s="96" t="s">
        <v>484</v>
      </c>
      <c r="F153" s="96"/>
      <c r="G153" s="98">
        <v>250000</v>
      </c>
      <c r="H153" s="6"/>
      <c r="I153" s="6"/>
    </row>
    <row r="154" spans="1:9" ht="21">
      <c r="A154" s="96" t="s">
        <v>330</v>
      </c>
      <c r="B154" s="97" t="s">
        <v>551</v>
      </c>
      <c r="C154" s="96" t="s">
        <v>0</v>
      </c>
      <c r="D154" s="96" t="s">
        <v>163</v>
      </c>
      <c r="E154" s="96" t="s">
        <v>552</v>
      </c>
      <c r="F154" s="96"/>
      <c r="G154" s="98">
        <v>250000</v>
      </c>
      <c r="H154" s="6"/>
      <c r="I154" s="6"/>
    </row>
    <row r="155" spans="1:9" ht="21">
      <c r="A155" s="96" t="s">
        <v>331</v>
      </c>
      <c r="B155" s="97" t="s">
        <v>486</v>
      </c>
      <c r="C155" s="96" t="s">
        <v>0</v>
      </c>
      <c r="D155" s="96" t="s">
        <v>163</v>
      </c>
      <c r="E155" s="96" t="s">
        <v>552</v>
      </c>
      <c r="F155" s="96" t="s">
        <v>225</v>
      </c>
      <c r="G155" s="98">
        <v>250000</v>
      </c>
      <c r="H155" s="6"/>
      <c r="I155" s="6"/>
    </row>
    <row r="156" spans="1:9" ht="21">
      <c r="A156" s="96" t="s">
        <v>332</v>
      </c>
      <c r="B156" s="97" t="s">
        <v>487</v>
      </c>
      <c r="C156" s="96" t="s">
        <v>0</v>
      </c>
      <c r="D156" s="96" t="s">
        <v>163</v>
      </c>
      <c r="E156" s="96" t="s">
        <v>552</v>
      </c>
      <c r="F156" s="96" t="s">
        <v>226</v>
      </c>
      <c r="G156" s="98">
        <v>250000</v>
      </c>
      <c r="H156" s="6"/>
      <c r="I156" s="6"/>
    </row>
    <row r="157" spans="1:9" ht="21">
      <c r="A157" s="96" t="s">
        <v>333</v>
      </c>
      <c r="B157" s="97" t="s">
        <v>101</v>
      </c>
      <c r="C157" s="96" t="s">
        <v>0</v>
      </c>
      <c r="D157" s="96" t="s">
        <v>163</v>
      </c>
      <c r="E157" s="96" t="s">
        <v>552</v>
      </c>
      <c r="F157" s="96" t="s">
        <v>102</v>
      </c>
      <c r="G157" s="98">
        <v>250000</v>
      </c>
      <c r="H157" s="6"/>
      <c r="I157" s="6"/>
    </row>
    <row r="158" spans="1:9" ht="22.5">
      <c r="A158" s="99" t="s">
        <v>335</v>
      </c>
      <c r="B158" s="100" t="s">
        <v>101</v>
      </c>
      <c r="C158" s="99" t="s">
        <v>0</v>
      </c>
      <c r="D158" s="99" t="s">
        <v>163</v>
      </c>
      <c r="E158" s="99" t="s">
        <v>553</v>
      </c>
      <c r="F158" s="99" t="s">
        <v>102</v>
      </c>
      <c r="G158" s="101">
        <v>250000</v>
      </c>
      <c r="H158" s="6"/>
      <c r="I158" s="6"/>
    </row>
    <row r="159" spans="1:9">
      <c r="A159" s="96" t="s">
        <v>336</v>
      </c>
      <c r="B159" s="97" t="s">
        <v>261</v>
      </c>
      <c r="C159" s="96" t="s">
        <v>0</v>
      </c>
      <c r="D159" s="96" t="s">
        <v>163</v>
      </c>
      <c r="E159" s="96" t="s">
        <v>498</v>
      </c>
      <c r="F159" s="96"/>
      <c r="G159" s="98">
        <v>20000</v>
      </c>
      <c r="H159" s="6"/>
      <c r="I159" s="6"/>
    </row>
    <row r="160" spans="1:9" ht="21">
      <c r="A160" s="96" t="s">
        <v>337</v>
      </c>
      <c r="B160" s="97" t="s">
        <v>114</v>
      </c>
      <c r="C160" s="96" t="s">
        <v>0</v>
      </c>
      <c r="D160" s="96" t="s">
        <v>163</v>
      </c>
      <c r="E160" s="96" t="s">
        <v>499</v>
      </c>
      <c r="F160" s="96"/>
      <c r="G160" s="98">
        <v>20000</v>
      </c>
      <c r="H160" s="6"/>
      <c r="I160" s="6"/>
    </row>
    <row r="161" spans="1:9" ht="21">
      <c r="A161" s="96" t="s">
        <v>77</v>
      </c>
      <c r="B161" s="97" t="s">
        <v>486</v>
      </c>
      <c r="C161" s="96" t="s">
        <v>0</v>
      </c>
      <c r="D161" s="96" t="s">
        <v>163</v>
      </c>
      <c r="E161" s="96" t="s">
        <v>499</v>
      </c>
      <c r="F161" s="96" t="s">
        <v>225</v>
      </c>
      <c r="G161" s="98">
        <v>20000</v>
      </c>
      <c r="H161" s="6"/>
      <c r="I161" s="6"/>
    </row>
    <row r="162" spans="1:9" ht="21">
      <c r="A162" s="96" t="s">
        <v>339</v>
      </c>
      <c r="B162" s="97" t="s">
        <v>487</v>
      </c>
      <c r="C162" s="96" t="s">
        <v>0</v>
      </c>
      <c r="D162" s="96" t="s">
        <v>163</v>
      </c>
      <c r="E162" s="96" t="s">
        <v>499</v>
      </c>
      <c r="F162" s="96" t="s">
        <v>226</v>
      </c>
      <c r="G162" s="98">
        <v>20000</v>
      </c>
      <c r="H162" s="6"/>
      <c r="I162" s="6"/>
    </row>
    <row r="163" spans="1:9" ht="21">
      <c r="A163" s="96" t="s">
        <v>340</v>
      </c>
      <c r="B163" s="97" t="s">
        <v>101</v>
      </c>
      <c r="C163" s="96" t="s">
        <v>0</v>
      </c>
      <c r="D163" s="96" t="s">
        <v>163</v>
      </c>
      <c r="E163" s="96" t="s">
        <v>499</v>
      </c>
      <c r="F163" s="96" t="s">
        <v>102</v>
      </c>
      <c r="G163" s="98">
        <v>20000</v>
      </c>
      <c r="H163" s="6"/>
      <c r="I163" s="6"/>
    </row>
    <row r="164" spans="1:9" ht="22.5">
      <c r="A164" s="99" t="s">
        <v>341</v>
      </c>
      <c r="B164" s="100" t="s">
        <v>101</v>
      </c>
      <c r="C164" s="99" t="s">
        <v>0</v>
      </c>
      <c r="D164" s="99" t="s">
        <v>163</v>
      </c>
      <c r="E164" s="99" t="s">
        <v>518</v>
      </c>
      <c r="F164" s="99" t="s">
        <v>102</v>
      </c>
      <c r="G164" s="101">
        <v>20000</v>
      </c>
      <c r="H164" s="6"/>
      <c r="I164" s="6"/>
    </row>
    <row r="165" spans="1:9">
      <c r="A165" s="96" t="s">
        <v>342</v>
      </c>
      <c r="B165" s="97" t="s">
        <v>112</v>
      </c>
      <c r="C165" s="96" t="s">
        <v>0</v>
      </c>
      <c r="D165" s="96" t="s">
        <v>160</v>
      </c>
      <c r="E165" s="96"/>
      <c r="F165" s="96"/>
      <c r="G165" s="98">
        <v>1179273</v>
      </c>
      <c r="H165" s="6"/>
      <c r="I165" s="6"/>
    </row>
    <row r="166" spans="1:9">
      <c r="A166" s="96" t="s">
        <v>343</v>
      </c>
      <c r="B166" s="97" t="s">
        <v>223</v>
      </c>
      <c r="C166" s="96" t="s">
        <v>0</v>
      </c>
      <c r="D166" s="96" t="s">
        <v>160</v>
      </c>
      <c r="E166" s="96" t="s">
        <v>484</v>
      </c>
      <c r="F166" s="96"/>
      <c r="G166" s="98">
        <v>1179273</v>
      </c>
      <c r="H166" s="6"/>
      <c r="I166" s="6"/>
    </row>
    <row r="167" spans="1:9" ht="21">
      <c r="A167" s="96" t="s">
        <v>345</v>
      </c>
      <c r="B167" s="97" t="s">
        <v>338</v>
      </c>
      <c r="C167" s="96" t="s">
        <v>0</v>
      </c>
      <c r="D167" s="96" t="s">
        <v>160</v>
      </c>
      <c r="E167" s="96" t="s">
        <v>513</v>
      </c>
      <c r="F167" s="96"/>
      <c r="G167" s="98">
        <v>1179273</v>
      </c>
      <c r="H167" s="6"/>
      <c r="I167" s="6"/>
    </row>
    <row r="168" spans="1:9" ht="21">
      <c r="A168" s="96" t="s">
        <v>346</v>
      </c>
      <c r="B168" s="97" t="s">
        <v>486</v>
      </c>
      <c r="C168" s="96" t="s">
        <v>0</v>
      </c>
      <c r="D168" s="96" t="s">
        <v>160</v>
      </c>
      <c r="E168" s="96" t="s">
        <v>513</v>
      </c>
      <c r="F168" s="96" t="s">
        <v>225</v>
      </c>
      <c r="G168" s="98">
        <v>1179273</v>
      </c>
      <c r="H168" s="6"/>
      <c r="I168" s="6"/>
    </row>
    <row r="169" spans="1:9" ht="21">
      <c r="A169" s="96" t="s">
        <v>347</v>
      </c>
      <c r="B169" s="97" t="s">
        <v>487</v>
      </c>
      <c r="C169" s="96" t="s">
        <v>0</v>
      </c>
      <c r="D169" s="96" t="s">
        <v>160</v>
      </c>
      <c r="E169" s="96" t="s">
        <v>513</v>
      </c>
      <c r="F169" s="96" t="s">
        <v>226</v>
      </c>
      <c r="G169" s="98">
        <v>1179273</v>
      </c>
      <c r="H169" s="6"/>
      <c r="I169" s="6"/>
    </row>
    <row r="170" spans="1:9" ht="21">
      <c r="A170" s="96" t="s">
        <v>349</v>
      </c>
      <c r="B170" s="97" t="s">
        <v>101</v>
      </c>
      <c r="C170" s="96" t="s">
        <v>0</v>
      </c>
      <c r="D170" s="96" t="s">
        <v>160</v>
      </c>
      <c r="E170" s="96" t="s">
        <v>513</v>
      </c>
      <c r="F170" s="96" t="s">
        <v>102</v>
      </c>
      <c r="G170" s="98">
        <v>1179273</v>
      </c>
      <c r="H170" s="6"/>
      <c r="I170" s="6"/>
    </row>
    <row r="171" spans="1:9" ht="22.5">
      <c r="A171" s="99" t="s">
        <v>350</v>
      </c>
      <c r="B171" s="100" t="s">
        <v>101</v>
      </c>
      <c r="C171" s="99" t="s">
        <v>0</v>
      </c>
      <c r="D171" s="99" t="s">
        <v>160</v>
      </c>
      <c r="E171" s="99" t="s">
        <v>519</v>
      </c>
      <c r="F171" s="99" t="s">
        <v>102</v>
      </c>
      <c r="G171" s="101">
        <v>240626</v>
      </c>
      <c r="H171" s="6"/>
      <c r="I171" s="6"/>
    </row>
    <row r="172" spans="1:9" ht="22.5">
      <c r="A172" s="99" t="s">
        <v>351</v>
      </c>
      <c r="B172" s="100" t="s">
        <v>101</v>
      </c>
      <c r="C172" s="99" t="s">
        <v>0</v>
      </c>
      <c r="D172" s="99" t="s">
        <v>160</v>
      </c>
      <c r="E172" s="99" t="s">
        <v>520</v>
      </c>
      <c r="F172" s="99" t="s">
        <v>102</v>
      </c>
      <c r="G172" s="101">
        <v>104000</v>
      </c>
      <c r="H172" s="6"/>
      <c r="I172" s="6"/>
    </row>
    <row r="173" spans="1:9" ht="22.5">
      <c r="A173" s="99" t="s">
        <v>352</v>
      </c>
      <c r="B173" s="100" t="s">
        <v>101</v>
      </c>
      <c r="C173" s="99" t="s">
        <v>0</v>
      </c>
      <c r="D173" s="99" t="s">
        <v>160</v>
      </c>
      <c r="E173" s="99" t="s">
        <v>521</v>
      </c>
      <c r="F173" s="99" t="s">
        <v>102</v>
      </c>
      <c r="G173" s="101">
        <v>30000</v>
      </c>
      <c r="H173" s="6"/>
      <c r="I173" s="6"/>
    </row>
    <row r="174" spans="1:9" ht="22.5">
      <c r="A174" s="99" t="s">
        <v>353</v>
      </c>
      <c r="B174" s="100" t="s">
        <v>101</v>
      </c>
      <c r="C174" s="99" t="s">
        <v>0</v>
      </c>
      <c r="D174" s="99" t="s">
        <v>160</v>
      </c>
      <c r="E174" s="99" t="s">
        <v>515</v>
      </c>
      <c r="F174" s="99" t="s">
        <v>102</v>
      </c>
      <c r="G174" s="101">
        <v>97000</v>
      </c>
      <c r="H174" s="6"/>
      <c r="I174" s="6"/>
    </row>
    <row r="175" spans="1:9" ht="22.5">
      <c r="A175" s="99" t="s">
        <v>354</v>
      </c>
      <c r="B175" s="100" t="s">
        <v>101</v>
      </c>
      <c r="C175" s="99" t="s">
        <v>0</v>
      </c>
      <c r="D175" s="99" t="s">
        <v>160</v>
      </c>
      <c r="E175" s="99" t="s">
        <v>522</v>
      </c>
      <c r="F175" s="99" t="s">
        <v>102</v>
      </c>
      <c r="G175" s="101">
        <v>707647</v>
      </c>
      <c r="H175" s="6"/>
      <c r="I175" s="6"/>
    </row>
    <row r="176" spans="1:9">
      <c r="A176" s="96" t="s">
        <v>355</v>
      </c>
      <c r="B176" s="97" t="s">
        <v>208</v>
      </c>
      <c r="C176" s="96" t="s">
        <v>0</v>
      </c>
      <c r="D176" s="96" t="s">
        <v>523</v>
      </c>
      <c r="E176" s="96"/>
      <c r="F176" s="96"/>
      <c r="G176" s="98">
        <v>85980</v>
      </c>
      <c r="H176" s="6"/>
      <c r="I176" s="6"/>
    </row>
    <row r="177" spans="1:9">
      <c r="A177" s="96" t="s">
        <v>356</v>
      </c>
      <c r="B177" s="97" t="s">
        <v>474</v>
      </c>
      <c r="C177" s="96" t="s">
        <v>0</v>
      </c>
      <c r="D177" s="96" t="s">
        <v>524</v>
      </c>
      <c r="E177" s="96"/>
      <c r="F177" s="96"/>
      <c r="G177" s="98">
        <v>85980</v>
      </c>
      <c r="H177" s="6"/>
      <c r="I177" s="6"/>
    </row>
    <row r="178" spans="1:9">
      <c r="A178" s="96" t="s">
        <v>357</v>
      </c>
      <c r="B178" s="97" t="s">
        <v>223</v>
      </c>
      <c r="C178" s="96" t="s">
        <v>0</v>
      </c>
      <c r="D178" s="96" t="s">
        <v>524</v>
      </c>
      <c r="E178" s="96" t="s">
        <v>484</v>
      </c>
      <c r="F178" s="96"/>
      <c r="G178" s="98">
        <v>1700</v>
      </c>
      <c r="H178" s="6"/>
      <c r="I178" s="6"/>
    </row>
    <row r="179" spans="1:9" ht="21">
      <c r="A179" s="96" t="s">
        <v>358</v>
      </c>
      <c r="B179" s="97" t="s">
        <v>338</v>
      </c>
      <c r="C179" s="96" t="s">
        <v>0</v>
      </c>
      <c r="D179" s="96" t="s">
        <v>524</v>
      </c>
      <c r="E179" s="96" t="s">
        <v>513</v>
      </c>
      <c r="F179" s="96"/>
      <c r="G179" s="98">
        <v>1700</v>
      </c>
      <c r="H179" s="6"/>
      <c r="I179" s="6"/>
    </row>
    <row r="180" spans="1:9" ht="42">
      <c r="A180" s="96" t="s">
        <v>359</v>
      </c>
      <c r="B180" s="97" t="s">
        <v>221</v>
      </c>
      <c r="C180" s="96" t="s">
        <v>0</v>
      </c>
      <c r="D180" s="96" t="s">
        <v>524</v>
      </c>
      <c r="E180" s="96" t="s">
        <v>513</v>
      </c>
      <c r="F180" s="96" t="s">
        <v>37</v>
      </c>
      <c r="G180" s="98">
        <v>1700</v>
      </c>
      <c r="H180" s="6"/>
      <c r="I180" s="6"/>
    </row>
    <row r="181" spans="1:9">
      <c r="A181" s="96" t="s">
        <v>360</v>
      </c>
      <c r="B181" s="97" t="s">
        <v>396</v>
      </c>
      <c r="C181" s="96" t="s">
        <v>0</v>
      </c>
      <c r="D181" s="96" t="s">
        <v>524</v>
      </c>
      <c r="E181" s="96" t="s">
        <v>513</v>
      </c>
      <c r="F181" s="96" t="s">
        <v>34</v>
      </c>
      <c r="G181" s="98">
        <v>1700</v>
      </c>
      <c r="H181" s="6"/>
      <c r="I181" s="6"/>
    </row>
    <row r="182" spans="1:9">
      <c r="A182" s="96" t="s">
        <v>361</v>
      </c>
      <c r="B182" s="97" t="s">
        <v>525</v>
      </c>
      <c r="C182" s="96" t="s">
        <v>0</v>
      </c>
      <c r="D182" s="96" t="s">
        <v>524</v>
      </c>
      <c r="E182" s="96" t="s">
        <v>513</v>
      </c>
      <c r="F182" s="96" t="s">
        <v>118</v>
      </c>
      <c r="G182" s="98">
        <v>1700</v>
      </c>
      <c r="H182" s="6"/>
      <c r="I182" s="6"/>
    </row>
    <row r="183" spans="1:9">
      <c r="A183" s="99" t="s">
        <v>362</v>
      </c>
      <c r="B183" s="100" t="s">
        <v>525</v>
      </c>
      <c r="C183" s="99" t="s">
        <v>0</v>
      </c>
      <c r="D183" s="99" t="s">
        <v>524</v>
      </c>
      <c r="E183" s="99" t="s">
        <v>521</v>
      </c>
      <c r="F183" s="99" t="s">
        <v>118</v>
      </c>
      <c r="G183" s="101">
        <v>1700</v>
      </c>
      <c r="H183" s="6"/>
      <c r="I183" s="6"/>
    </row>
    <row r="184" spans="1:9">
      <c r="A184" s="96" t="s">
        <v>363</v>
      </c>
      <c r="B184" s="97" t="s">
        <v>261</v>
      </c>
      <c r="C184" s="96" t="s">
        <v>0</v>
      </c>
      <c r="D184" s="96" t="s">
        <v>524</v>
      </c>
      <c r="E184" s="96" t="s">
        <v>498</v>
      </c>
      <c r="F184" s="96"/>
      <c r="G184" s="98">
        <v>84280</v>
      </c>
      <c r="H184" s="6"/>
      <c r="I184" s="6"/>
    </row>
    <row r="185" spans="1:9" ht="21">
      <c r="A185" s="96" t="s">
        <v>364</v>
      </c>
      <c r="B185" s="97" t="s">
        <v>114</v>
      </c>
      <c r="C185" s="96" t="s">
        <v>0</v>
      </c>
      <c r="D185" s="96" t="s">
        <v>524</v>
      </c>
      <c r="E185" s="96" t="s">
        <v>499</v>
      </c>
      <c r="F185" s="96"/>
      <c r="G185" s="98">
        <v>84280</v>
      </c>
      <c r="H185" s="6"/>
      <c r="I185" s="6"/>
    </row>
    <row r="186" spans="1:9" ht="42">
      <c r="A186" s="96" t="s">
        <v>365</v>
      </c>
      <c r="B186" s="97" t="s">
        <v>221</v>
      </c>
      <c r="C186" s="96" t="s">
        <v>0</v>
      </c>
      <c r="D186" s="96" t="s">
        <v>524</v>
      </c>
      <c r="E186" s="96" t="s">
        <v>499</v>
      </c>
      <c r="F186" s="96" t="s">
        <v>37</v>
      </c>
      <c r="G186" s="98">
        <v>84280</v>
      </c>
      <c r="H186" s="6"/>
      <c r="I186" s="6"/>
    </row>
    <row r="187" spans="1:9">
      <c r="A187" s="96" t="s">
        <v>366</v>
      </c>
      <c r="B187" s="97" t="s">
        <v>396</v>
      </c>
      <c r="C187" s="96" t="s">
        <v>0</v>
      </c>
      <c r="D187" s="96" t="s">
        <v>524</v>
      </c>
      <c r="E187" s="96" t="s">
        <v>499</v>
      </c>
      <c r="F187" s="96" t="s">
        <v>34</v>
      </c>
      <c r="G187" s="98">
        <v>84280</v>
      </c>
      <c r="H187" s="6"/>
      <c r="I187" s="6"/>
    </row>
    <row r="188" spans="1:9">
      <c r="A188" s="96" t="s">
        <v>367</v>
      </c>
      <c r="B188" s="97" t="s">
        <v>525</v>
      </c>
      <c r="C188" s="96" t="s">
        <v>0</v>
      </c>
      <c r="D188" s="96" t="s">
        <v>524</v>
      </c>
      <c r="E188" s="96" t="s">
        <v>499</v>
      </c>
      <c r="F188" s="96" t="s">
        <v>118</v>
      </c>
      <c r="G188" s="98">
        <v>64731</v>
      </c>
      <c r="H188" s="6"/>
      <c r="I188" s="6"/>
    </row>
    <row r="189" spans="1:9">
      <c r="A189" s="99" t="s">
        <v>368</v>
      </c>
      <c r="B189" s="100" t="s">
        <v>525</v>
      </c>
      <c r="C189" s="99" t="s">
        <v>0</v>
      </c>
      <c r="D189" s="99" t="s">
        <v>524</v>
      </c>
      <c r="E189" s="99" t="s">
        <v>526</v>
      </c>
      <c r="F189" s="99" t="s">
        <v>118</v>
      </c>
      <c r="G189" s="101">
        <v>64731</v>
      </c>
      <c r="H189" s="6"/>
      <c r="I189" s="6"/>
    </row>
    <row r="190" spans="1:9" ht="31.5">
      <c r="A190" s="96" t="s">
        <v>369</v>
      </c>
      <c r="B190" s="97" t="s">
        <v>527</v>
      </c>
      <c r="C190" s="96" t="s">
        <v>0</v>
      </c>
      <c r="D190" s="96" t="s">
        <v>524</v>
      </c>
      <c r="E190" s="96" t="s">
        <v>499</v>
      </c>
      <c r="F190" s="96" t="s">
        <v>308</v>
      </c>
      <c r="G190" s="98">
        <v>19549</v>
      </c>
      <c r="H190" s="6"/>
      <c r="I190" s="6"/>
    </row>
    <row r="191" spans="1:9" ht="22.5">
      <c r="A191" s="99" t="s">
        <v>370</v>
      </c>
      <c r="B191" s="100" t="s">
        <v>527</v>
      </c>
      <c r="C191" s="99" t="s">
        <v>0</v>
      </c>
      <c r="D191" s="99" t="s">
        <v>524</v>
      </c>
      <c r="E191" s="99" t="s">
        <v>526</v>
      </c>
      <c r="F191" s="99" t="s">
        <v>308</v>
      </c>
      <c r="G191" s="101">
        <v>19549</v>
      </c>
      <c r="H191" s="6"/>
      <c r="I191" s="6"/>
    </row>
    <row r="192" spans="1:9">
      <c r="A192" s="96" t="s">
        <v>30</v>
      </c>
      <c r="B192" s="97" t="s">
        <v>170</v>
      </c>
      <c r="C192" s="96" t="s">
        <v>0</v>
      </c>
      <c r="D192" s="96" t="s">
        <v>174</v>
      </c>
      <c r="E192" s="96"/>
      <c r="F192" s="96"/>
      <c r="G192" s="98">
        <v>12000</v>
      </c>
      <c r="H192" s="6"/>
      <c r="I192" s="6"/>
    </row>
    <row r="193" spans="1:9">
      <c r="A193" s="96" t="s">
        <v>371</v>
      </c>
      <c r="B193" s="97" t="s">
        <v>113</v>
      </c>
      <c r="C193" s="96" t="s">
        <v>0</v>
      </c>
      <c r="D193" s="96" t="s">
        <v>161</v>
      </c>
      <c r="E193" s="96"/>
      <c r="F193" s="96"/>
      <c r="G193" s="98">
        <v>12000</v>
      </c>
      <c r="H193" s="6"/>
      <c r="I193" s="6"/>
    </row>
    <row r="194" spans="1:9">
      <c r="A194" s="96" t="s">
        <v>372</v>
      </c>
      <c r="B194" s="97" t="s">
        <v>261</v>
      </c>
      <c r="C194" s="96" t="s">
        <v>0</v>
      </c>
      <c r="D194" s="96" t="s">
        <v>161</v>
      </c>
      <c r="E194" s="96" t="s">
        <v>498</v>
      </c>
      <c r="F194" s="96"/>
      <c r="G194" s="98">
        <v>12000</v>
      </c>
      <c r="H194" s="6"/>
      <c r="I194" s="6"/>
    </row>
    <row r="195" spans="1:9" ht="21">
      <c r="A195" s="96" t="s">
        <v>373</v>
      </c>
      <c r="B195" s="97" t="s">
        <v>114</v>
      </c>
      <c r="C195" s="96" t="s">
        <v>0</v>
      </c>
      <c r="D195" s="96" t="s">
        <v>161</v>
      </c>
      <c r="E195" s="96" t="s">
        <v>499</v>
      </c>
      <c r="F195" s="96"/>
      <c r="G195" s="98">
        <v>12000</v>
      </c>
      <c r="H195" s="6"/>
      <c r="I195" s="6"/>
    </row>
    <row r="196" spans="1:9">
      <c r="A196" s="96" t="s">
        <v>374</v>
      </c>
      <c r="B196" s="97" t="s">
        <v>390</v>
      </c>
      <c r="C196" s="96" t="s">
        <v>0</v>
      </c>
      <c r="D196" s="96" t="s">
        <v>161</v>
      </c>
      <c r="E196" s="96" t="s">
        <v>499</v>
      </c>
      <c r="F196" s="96" t="s">
        <v>391</v>
      </c>
      <c r="G196" s="98">
        <v>12000</v>
      </c>
      <c r="H196" s="6"/>
      <c r="I196" s="6"/>
    </row>
    <row r="197" spans="1:9">
      <c r="A197" s="96" t="s">
        <v>375</v>
      </c>
      <c r="B197" s="97" t="s">
        <v>392</v>
      </c>
      <c r="C197" s="96" t="s">
        <v>0</v>
      </c>
      <c r="D197" s="96" t="s">
        <v>161</v>
      </c>
      <c r="E197" s="96" t="s">
        <v>499</v>
      </c>
      <c r="F197" s="96" t="s">
        <v>393</v>
      </c>
      <c r="G197" s="98">
        <v>12000</v>
      </c>
      <c r="H197" s="6"/>
      <c r="I197" s="6"/>
    </row>
    <row r="198" spans="1:9">
      <c r="A198" s="96" t="s">
        <v>376</v>
      </c>
      <c r="B198" s="97" t="s">
        <v>115</v>
      </c>
      <c r="C198" s="96" t="s">
        <v>0</v>
      </c>
      <c r="D198" s="96" t="s">
        <v>161</v>
      </c>
      <c r="E198" s="96" t="s">
        <v>499</v>
      </c>
      <c r="F198" s="96" t="s">
        <v>116</v>
      </c>
      <c r="G198" s="98">
        <v>12000</v>
      </c>
      <c r="H198" s="6"/>
      <c r="I198" s="6"/>
    </row>
    <row r="199" spans="1:9">
      <c r="A199" s="99" t="s">
        <v>377</v>
      </c>
      <c r="B199" s="100" t="s">
        <v>115</v>
      </c>
      <c r="C199" s="99" t="s">
        <v>0</v>
      </c>
      <c r="D199" s="99" t="s">
        <v>161</v>
      </c>
      <c r="E199" s="99" t="s">
        <v>528</v>
      </c>
      <c r="F199" s="99" t="s">
        <v>116</v>
      </c>
      <c r="G199" s="101">
        <v>12000</v>
      </c>
      <c r="H199" s="6"/>
      <c r="I199" s="6"/>
    </row>
    <row r="200" spans="1:9">
      <c r="A200" s="96" t="s">
        <v>378</v>
      </c>
      <c r="B200" s="97" t="s">
        <v>168</v>
      </c>
      <c r="C200" s="96" t="s">
        <v>0</v>
      </c>
      <c r="D200" s="96" t="s">
        <v>394</v>
      </c>
      <c r="E200" s="96"/>
      <c r="F200" s="96"/>
      <c r="G200" s="98">
        <v>1857757.86</v>
      </c>
      <c r="H200" s="6"/>
      <c r="I200" s="6"/>
    </row>
    <row r="201" spans="1:9">
      <c r="A201" s="96" t="s">
        <v>379</v>
      </c>
      <c r="B201" s="97" t="s">
        <v>117</v>
      </c>
      <c r="C201" s="96" t="s">
        <v>0</v>
      </c>
      <c r="D201" s="96" t="s">
        <v>162</v>
      </c>
      <c r="E201" s="96"/>
      <c r="F201" s="96"/>
      <c r="G201" s="98">
        <v>1857757.86</v>
      </c>
      <c r="H201" s="6"/>
      <c r="I201" s="6"/>
    </row>
    <row r="202" spans="1:9">
      <c r="A202" s="96" t="s">
        <v>380</v>
      </c>
      <c r="B202" s="97" t="s">
        <v>223</v>
      </c>
      <c r="C202" s="96" t="s">
        <v>0</v>
      </c>
      <c r="D202" s="96" t="s">
        <v>162</v>
      </c>
      <c r="E202" s="96" t="s">
        <v>484</v>
      </c>
      <c r="F202" s="96"/>
      <c r="G202" s="98">
        <v>1857757.86</v>
      </c>
      <c r="H202" s="6"/>
      <c r="I202" s="6"/>
    </row>
    <row r="203" spans="1:9" ht="21">
      <c r="A203" s="96" t="s">
        <v>381</v>
      </c>
      <c r="B203" s="97" t="s">
        <v>395</v>
      </c>
      <c r="C203" s="96" t="s">
        <v>0</v>
      </c>
      <c r="D203" s="96" t="s">
        <v>162</v>
      </c>
      <c r="E203" s="96" t="s">
        <v>529</v>
      </c>
      <c r="F203" s="96"/>
      <c r="G203" s="98">
        <v>1857757.86</v>
      </c>
      <c r="H203" s="6"/>
      <c r="I203" s="6"/>
    </row>
    <row r="204" spans="1:9" ht="42">
      <c r="A204" s="96" t="s">
        <v>382</v>
      </c>
      <c r="B204" s="97" t="s">
        <v>221</v>
      </c>
      <c r="C204" s="96" t="s">
        <v>0</v>
      </c>
      <c r="D204" s="96" t="s">
        <v>162</v>
      </c>
      <c r="E204" s="96" t="s">
        <v>529</v>
      </c>
      <c r="F204" s="96" t="s">
        <v>37</v>
      </c>
      <c r="G204" s="98">
        <v>1132958</v>
      </c>
      <c r="H204" s="6"/>
      <c r="I204" s="6"/>
    </row>
    <row r="205" spans="1:9">
      <c r="A205" s="96" t="s">
        <v>383</v>
      </c>
      <c r="B205" s="97" t="s">
        <v>396</v>
      </c>
      <c r="C205" s="96" t="s">
        <v>0</v>
      </c>
      <c r="D205" s="96" t="s">
        <v>162</v>
      </c>
      <c r="E205" s="96" t="s">
        <v>529</v>
      </c>
      <c r="F205" s="96" t="s">
        <v>34</v>
      </c>
      <c r="G205" s="98">
        <v>1132958</v>
      </c>
      <c r="H205" s="6"/>
      <c r="I205" s="6"/>
    </row>
    <row r="206" spans="1:9">
      <c r="A206" s="96" t="s">
        <v>384</v>
      </c>
      <c r="B206" s="97" t="s">
        <v>525</v>
      </c>
      <c r="C206" s="96" t="s">
        <v>0</v>
      </c>
      <c r="D206" s="96" t="s">
        <v>162</v>
      </c>
      <c r="E206" s="96" t="s">
        <v>529</v>
      </c>
      <c r="F206" s="96" t="s">
        <v>118</v>
      </c>
      <c r="G206" s="98">
        <v>886245</v>
      </c>
      <c r="H206" s="6"/>
      <c r="I206" s="6"/>
    </row>
    <row r="207" spans="1:9">
      <c r="A207" s="99" t="s">
        <v>385</v>
      </c>
      <c r="B207" s="100" t="s">
        <v>525</v>
      </c>
      <c r="C207" s="99" t="s">
        <v>0</v>
      </c>
      <c r="D207" s="99" t="s">
        <v>162</v>
      </c>
      <c r="E207" s="99" t="s">
        <v>530</v>
      </c>
      <c r="F207" s="99" t="s">
        <v>118</v>
      </c>
      <c r="G207" s="101">
        <v>656245</v>
      </c>
      <c r="H207" s="6"/>
      <c r="I207" s="6"/>
    </row>
    <row r="208" spans="1:9">
      <c r="A208" s="99" t="s">
        <v>386</v>
      </c>
      <c r="B208" s="100" t="s">
        <v>525</v>
      </c>
      <c r="C208" s="99" t="s">
        <v>0</v>
      </c>
      <c r="D208" s="99" t="s">
        <v>162</v>
      </c>
      <c r="E208" s="99" t="s">
        <v>531</v>
      </c>
      <c r="F208" s="99" t="s">
        <v>118</v>
      </c>
      <c r="G208" s="101">
        <v>230000</v>
      </c>
      <c r="H208" s="6"/>
      <c r="I208" s="6"/>
    </row>
    <row r="209" spans="1:9" ht="21">
      <c r="A209" s="96" t="s">
        <v>387</v>
      </c>
      <c r="B209" s="97" t="s">
        <v>119</v>
      </c>
      <c r="C209" s="96" t="s">
        <v>0</v>
      </c>
      <c r="D209" s="96" t="s">
        <v>162</v>
      </c>
      <c r="E209" s="96" t="s">
        <v>529</v>
      </c>
      <c r="F209" s="96" t="s">
        <v>120</v>
      </c>
      <c r="G209" s="98">
        <v>10000</v>
      </c>
      <c r="H209" s="6"/>
      <c r="I209" s="6"/>
    </row>
    <row r="210" spans="1:9" ht="22.5">
      <c r="A210" s="99" t="s">
        <v>225</v>
      </c>
      <c r="B210" s="100" t="s">
        <v>119</v>
      </c>
      <c r="C210" s="99" t="s">
        <v>0</v>
      </c>
      <c r="D210" s="99" t="s">
        <v>162</v>
      </c>
      <c r="E210" s="99" t="s">
        <v>530</v>
      </c>
      <c r="F210" s="99" t="s">
        <v>120</v>
      </c>
      <c r="G210" s="101">
        <v>10000</v>
      </c>
      <c r="H210" s="6"/>
      <c r="I210" s="6"/>
    </row>
    <row r="211" spans="1:9" ht="31.5">
      <c r="A211" s="96" t="s">
        <v>388</v>
      </c>
      <c r="B211" s="97" t="s">
        <v>527</v>
      </c>
      <c r="C211" s="96" t="s">
        <v>0</v>
      </c>
      <c r="D211" s="96" t="s">
        <v>162</v>
      </c>
      <c r="E211" s="96" t="s">
        <v>529</v>
      </c>
      <c r="F211" s="96" t="s">
        <v>308</v>
      </c>
      <c r="G211" s="98">
        <v>236713</v>
      </c>
      <c r="H211" s="6"/>
      <c r="I211" s="6"/>
    </row>
    <row r="212" spans="1:9" ht="22.5">
      <c r="A212" s="99" t="s">
        <v>389</v>
      </c>
      <c r="B212" s="100" t="s">
        <v>527</v>
      </c>
      <c r="C212" s="99" t="s">
        <v>0</v>
      </c>
      <c r="D212" s="99" t="s">
        <v>162</v>
      </c>
      <c r="E212" s="99" t="s">
        <v>530</v>
      </c>
      <c r="F212" s="99" t="s">
        <v>308</v>
      </c>
      <c r="G212" s="101">
        <v>172658</v>
      </c>
      <c r="H212" s="6"/>
      <c r="I212" s="6"/>
    </row>
    <row r="213" spans="1:9" ht="22.5">
      <c r="A213" s="99" t="s">
        <v>547</v>
      </c>
      <c r="B213" s="100" t="s">
        <v>527</v>
      </c>
      <c r="C213" s="99" t="s">
        <v>0</v>
      </c>
      <c r="D213" s="99" t="s">
        <v>162</v>
      </c>
      <c r="E213" s="99" t="s">
        <v>531</v>
      </c>
      <c r="F213" s="99" t="s">
        <v>308</v>
      </c>
      <c r="G213" s="101">
        <v>64055</v>
      </c>
      <c r="H213" s="6"/>
      <c r="I213" s="6"/>
    </row>
    <row r="214" spans="1:9" ht="21">
      <c r="A214" s="96" t="s">
        <v>548</v>
      </c>
      <c r="B214" s="97" t="s">
        <v>486</v>
      </c>
      <c r="C214" s="96" t="s">
        <v>0</v>
      </c>
      <c r="D214" s="96" t="s">
        <v>162</v>
      </c>
      <c r="E214" s="96" t="s">
        <v>529</v>
      </c>
      <c r="F214" s="96" t="s">
        <v>225</v>
      </c>
      <c r="G214" s="98">
        <v>724799.86</v>
      </c>
      <c r="H214" s="6"/>
      <c r="I214" s="6"/>
    </row>
    <row r="215" spans="1:9" ht="21">
      <c r="A215" s="96" t="s">
        <v>554</v>
      </c>
      <c r="B215" s="97" t="s">
        <v>487</v>
      </c>
      <c r="C215" s="96" t="s">
        <v>0</v>
      </c>
      <c r="D215" s="96" t="s">
        <v>162</v>
      </c>
      <c r="E215" s="96" t="s">
        <v>529</v>
      </c>
      <c r="F215" s="96" t="s">
        <v>226</v>
      </c>
      <c r="G215" s="98">
        <v>724799.86</v>
      </c>
      <c r="H215" s="6"/>
      <c r="I215" s="6"/>
    </row>
    <row r="216" spans="1:9" ht="21">
      <c r="A216" s="96" t="s">
        <v>555</v>
      </c>
      <c r="B216" s="97" t="s">
        <v>101</v>
      </c>
      <c r="C216" s="96" t="s">
        <v>0</v>
      </c>
      <c r="D216" s="96" t="s">
        <v>162</v>
      </c>
      <c r="E216" s="96" t="s">
        <v>529</v>
      </c>
      <c r="F216" s="96" t="s">
        <v>102</v>
      </c>
      <c r="G216" s="98">
        <v>724799.86</v>
      </c>
      <c r="H216" s="6"/>
      <c r="I216" s="6"/>
    </row>
    <row r="217" spans="1:9" ht="22.5">
      <c r="A217" s="99" t="s">
        <v>556</v>
      </c>
      <c r="B217" s="100" t="s">
        <v>101</v>
      </c>
      <c r="C217" s="99" t="s">
        <v>0</v>
      </c>
      <c r="D217" s="99" t="s">
        <v>162</v>
      </c>
      <c r="E217" s="99" t="s">
        <v>530</v>
      </c>
      <c r="F217" s="99" t="s">
        <v>102</v>
      </c>
      <c r="G217" s="101">
        <v>142150.41</v>
      </c>
      <c r="H217" s="6"/>
      <c r="I217" s="6"/>
    </row>
    <row r="218" spans="1:9" ht="22.5">
      <c r="A218" s="99" t="s">
        <v>557</v>
      </c>
      <c r="B218" s="100" t="s">
        <v>101</v>
      </c>
      <c r="C218" s="99" t="s">
        <v>0</v>
      </c>
      <c r="D218" s="99" t="s">
        <v>162</v>
      </c>
      <c r="E218" s="99" t="s">
        <v>532</v>
      </c>
      <c r="F218" s="99" t="s">
        <v>102</v>
      </c>
      <c r="G218" s="101">
        <v>536649.44999999995</v>
      </c>
      <c r="H218" s="6"/>
      <c r="I218" s="6"/>
    </row>
    <row r="219" spans="1:9" ht="22.5">
      <c r="A219" s="99" t="s">
        <v>558</v>
      </c>
      <c r="B219" s="100" t="s">
        <v>101</v>
      </c>
      <c r="C219" s="99" t="s">
        <v>0</v>
      </c>
      <c r="D219" s="99" t="s">
        <v>162</v>
      </c>
      <c r="E219" s="99" t="s">
        <v>533</v>
      </c>
      <c r="F219" s="99" t="s">
        <v>102</v>
      </c>
      <c r="G219" s="101">
        <v>46000</v>
      </c>
      <c r="H219" s="6"/>
      <c r="I219" s="6"/>
    </row>
    <row r="220" spans="1:9" ht="22.5">
      <c r="A220" s="42" t="s">
        <v>559</v>
      </c>
      <c r="B220" s="43" t="s">
        <v>101</v>
      </c>
      <c r="C220" s="42" t="s">
        <v>0</v>
      </c>
      <c r="D220" s="42" t="s">
        <v>162</v>
      </c>
      <c r="E220" s="42" t="s">
        <v>533</v>
      </c>
      <c r="F220" s="42" t="s">
        <v>102</v>
      </c>
      <c r="G220" s="44">
        <v>46000</v>
      </c>
      <c r="H220" s="6"/>
      <c r="I220" s="6"/>
    </row>
    <row r="221" spans="1:9">
      <c r="A221" s="6"/>
      <c r="B221" s="6"/>
      <c r="C221" s="6"/>
      <c r="D221" s="104"/>
      <c r="E221" s="6"/>
      <c r="F221" s="6"/>
      <c r="G221" s="6"/>
      <c r="H221" s="6"/>
      <c r="I221" s="6"/>
    </row>
    <row r="222" spans="1:9">
      <c r="A222" s="6"/>
      <c r="B222" s="6"/>
      <c r="C222" s="6"/>
      <c r="D222" s="104"/>
      <c r="E222" s="6"/>
      <c r="F222" s="6"/>
      <c r="G222" s="6"/>
      <c r="H222" s="6"/>
      <c r="I222" s="6"/>
    </row>
    <row r="223" spans="1:9">
      <c r="A223" s="6"/>
      <c r="B223" s="6"/>
      <c r="C223" s="6"/>
      <c r="D223" s="104"/>
      <c r="E223" s="6"/>
      <c r="F223" s="6"/>
      <c r="G223" s="6"/>
      <c r="H223" s="6"/>
      <c r="I223" s="6"/>
    </row>
    <row r="224" spans="1:9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</sheetData>
  <mergeCells count="7">
    <mergeCell ref="A1:I1"/>
    <mergeCell ref="A3:I3"/>
    <mergeCell ref="B5:G7"/>
    <mergeCell ref="B8:B9"/>
    <mergeCell ref="C8:F8"/>
    <mergeCell ref="G8:G9"/>
    <mergeCell ref="A8:A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7"/>
  <sheetViews>
    <sheetView topLeftCell="A192" zoomScaleNormal="100" workbookViewId="0">
      <selection activeCell="L208" sqref="L208:L209"/>
    </sheetView>
  </sheetViews>
  <sheetFormatPr defaultColWidth="8.85546875" defaultRowHeight="12.75"/>
  <cols>
    <col min="1" max="1" width="4.28515625" style="17" customWidth="1"/>
    <col min="2" max="2" width="61" style="17" customWidth="1"/>
    <col min="3" max="3" width="10" style="17" customWidth="1"/>
    <col min="4" max="4" width="6.42578125" style="17" customWidth="1"/>
    <col min="5" max="5" width="6.5703125" style="17" customWidth="1"/>
    <col min="6" max="6" width="13.85546875" style="17" customWidth="1"/>
    <col min="7" max="7" width="0.42578125" style="17" hidden="1" customWidth="1"/>
    <col min="8" max="9" width="15.7109375" style="17" hidden="1" customWidth="1"/>
    <col min="10" max="34" width="15.7109375" style="17" customWidth="1"/>
    <col min="35" max="16384" width="8.85546875" style="17"/>
  </cols>
  <sheetData>
    <row r="1" spans="1:9" s="1" customFormat="1" ht="41.25" customHeight="1">
      <c r="A1" s="134" t="s">
        <v>562</v>
      </c>
      <c r="B1" s="134"/>
      <c r="C1" s="134"/>
      <c r="D1" s="134"/>
      <c r="E1" s="134"/>
      <c r="F1" s="134"/>
      <c r="G1" s="134"/>
      <c r="H1" s="134"/>
      <c r="I1" s="134"/>
    </row>
    <row r="2" spans="1:9" ht="6" customHeight="1">
      <c r="A2" s="18"/>
      <c r="B2" s="105"/>
      <c r="C2" s="18"/>
      <c r="D2" s="106"/>
      <c r="E2" s="106"/>
      <c r="F2" s="106"/>
      <c r="G2" s="18"/>
      <c r="H2" s="18"/>
      <c r="I2" s="18"/>
    </row>
    <row r="3" spans="1:9" s="1" customFormat="1" ht="41.25" customHeight="1">
      <c r="A3" s="134" t="s">
        <v>538</v>
      </c>
      <c r="B3" s="134"/>
      <c r="C3" s="134"/>
      <c r="D3" s="134"/>
      <c r="E3" s="134"/>
      <c r="F3" s="134"/>
      <c r="G3" s="134"/>
      <c r="H3" s="134"/>
      <c r="I3" s="134"/>
    </row>
    <row r="4" spans="1:9">
      <c r="A4" s="18"/>
      <c r="B4" s="18"/>
      <c r="C4" s="18"/>
      <c r="D4" s="18"/>
      <c r="E4" s="18"/>
      <c r="F4" s="18"/>
      <c r="G4" s="18"/>
      <c r="H4" s="18"/>
      <c r="I4" s="18"/>
    </row>
    <row r="5" spans="1:9">
      <c r="A5" s="18"/>
      <c r="B5" s="158" t="s">
        <v>537</v>
      </c>
      <c r="C5" s="158"/>
      <c r="D5" s="158"/>
      <c r="E5" s="158"/>
      <c r="F5" s="158"/>
      <c r="G5" s="18"/>
      <c r="H5" s="18"/>
      <c r="I5" s="18"/>
    </row>
    <row r="6" spans="1:9">
      <c r="A6" s="18"/>
      <c r="B6" s="159"/>
      <c r="C6" s="159"/>
      <c r="D6" s="159"/>
      <c r="E6" s="159"/>
      <c r="F6" s="159"/>
      <c r="G6" s="18"/>
      <c r="H6" s="18"/>
      <c r="I6" s="18"/>
    </row>
    <row r="7" spans="1:9">
      <c r="A7" s="18"/>
      <c r="B7" s="159"/>
      <c r="C7" s="159"/>
      <c r="D7" s="159"/>
      <c r="E7" s="159"/>
      <c r="F7" s="159"/>
      <c r="G7" s="18"/>
      <c r="H7" s="18"/>
      <c r="I7" s="18"/>
    </row>
    <row r="8" spans="1:9" ht="53.25" customHeight="1">
      <c r="A8" s="18"/>
      <c r="B8" s="159"/>
      <c r="C8" s="159"/>
      <c r="D8" s="159"/>
      <c r="E8" s="159"/>
      <c r="F8" s="159"/>
      <c r="G8" s="18"/>
      <c r="H8" s="18"/>
      <c r="I8" s="18"/>
    </row>
    <row r="9" spans="1:9" ht="12.75" customHeight="1">
      <c r="A9" s="154" t="s">
        <v>179</v>
      </c>
      <c r="B9" s="154" t="s">
        <v>86</v>
      </c>
      <c r="C9" s="156" t="s">
        <v>87</v>
      </c>
      <c r="D9" s="157"/>
      <c r="E9" s="157"/>
      <c r="F9" s="154" t="s">
        <v>549</v>
      </c>
      <c r="G9" s="19"/>
      <c r="H9" s="18"/>
      <c r="I9" s="18"/>
    </row>
    <row r="10" spans="1:9" ht="23.25" customHeight="1">
      <c r="A10" s="155"/>
      <c r="B10" s="155"/>
      <c r="C10" s="46" t="s">
        <v>88</v>
      </c>
      <c r="D10" s="46" t="s">
        <v>89</v>
      </c>
      <c r="E10" s="46" t="s">
        <v>550</v>
      </c>
      <c r="F10" s="155"/>
      <c r="G10" s="19"/>
      <c r="H10" s="18"/>
      <c r="I10" s="18"/>
    </row>
    <row r="11" spans="1:9">
      <c r="A11" s="45" t="s">
        <v>28</v>
      </c>
      <c r="B11" s="45" t="s">
        <v>11</v>
      </c>
      <c r="C11" s="45" t="s">
        <v>12</v>
      </c>
      <c r="D11" s="45" t="s">
        <v>13</v>
      </c>
      <c r="E11" s="45" t="s">
        <v>14</v>
      </c>
      <c r="F11" s="45" t="s">
        <v>15</v>
      </c>
      <c r="G11" s="19"/>
      <c r="H11" s="18"/>
      <c r="I11" s="18"/>
    </row>
    <row r="12" spans="1:9">
      <c r="A12" s="90" t="s">
        <v>28</v>
      </c>
      <c r="B12" s="91" t="s">
        <v>121</v>
      </c>
      <c r="C12" s="90"/>
      <c r="D12" s="90"/>
      <c r="E12" s="90"/>
      <c r="F12" s="103">
        <v>10312139.439999999</v>
      </c>
      <c r="G12" s="41">
        <v>6058049.5300000003</v>
      </c>
      <c r="H12" s="18"/>
      <c r="I12" s="18"/>
    </row>
    <row r="13" spans="1:9">
      <c r="A13" s="96" t="s">
        <v>11</v>
      </c>
      <c r="B13" s="97" t="s">
        <v>223</v>
      </c>
      <c r="C13" s="96" t="s">
        <v>484</v>
      </c>
      <c r="D13" s="96"/>
      <c r="E13" s="96"/>
      <c r="F13" s="98">
        <v>5482292.4000000004</v>
      </c>
      <c r="G13" s="41">
        <v>1646138.56</v>
      </c>
      <c r="H13" s="18"/>
      <c r="I13" s="18"/>
    </row>
    <row r="14" spans="1:9" ht="21">
      <c r="A14" s="96" t="s">
        <v>12</v>
      </c>
      <c r="B14" s="97" t="s">
        <v>338</v>
      </c>
      <c r="C14" s="96" t="s">
        <v>513</v>
      </c>
      <c r="D14" s="96"/>
      <c r="E14" s="96"/>
      <c r="F14" s="98">
        <v>2693304.3199999998</v>
      </c>
      <c r="G14" s="41">
        <v>200000</v>
      </c>
      <c r="H14" s="18"/>
      <c r="I14" s="18"/>
    </row>
    <row r="15" spans="1:9" ht="42">
      <c r="A15" s="96" t="s">
        <v>13</v>
      </c>
      <c r="B15" s="97" t="s">
        <v>221</v>
      </c>
      <c r="C15" s="96" t="s">
        <v>513</v>
      </c>
      <c r="D15" s="96" t="s">
        <v>37</v>
      </c>
      <c r="E15" s="96"/>
      <c r="F15" s="98">
        <v>1700</v>
      </c>
      <c r="G15" s="41">
        <v>200000</v>
      </c>
      <c r="H15" s="18"/>
      <c r="I15" s="18"/>
    </row>
    <row r="16" spans="1:9">
      <c r="A16" s="96" t="s">
        <v>14</v>
      </c>
      <c r="B16" s="97" t="s">
        <v>396</v>
      </c>
      <c r="C16" s="96" t="s">
        <v>513</v>
      </c>
      <c r="D16" s="96" t="s">
        <v>34</v>
      </c>
      <c r="E16" s="96"/>
      <c r="F16" s="98">
        <v>1700</v>
      </c>
      <c r="G16" s="41">
        <v>200000</v>
      </c>
      <c r="H16" s="18"/>
      <c r="I16" s="18"/>
    </row>
    <row r="17" spans="1:9">
      <c r="A17" s="96" t="s">
        <v>15</v>
      </c>
      <c r="B17" s="97" t="s">
        <v>525</v>
      </c>
      <c r="C17" s="96" t="s">
        <v>513</v>
      </c>
      <c r="D17" s="96" t="s">
        <v>118</v>
      </c>
      <c r="E17" s="96"/>
      <c r="F17" s="98">
        <v>1700</v>
      </c>
      <c r="G17" s="44">
        <v>200000</v>
      </c>
      <c r="H17" s="18"/>
      <c r="I17" s="18"/>
    </row>
    <row r="18" spans="1:9">
      <c r="A18" s="96" t="s">
        <v>16</v>
      </c>
      <c r="B18" s="97" t="s">
        <v>208</v>
      </c>
      <c r="C18" s="96" t="s">
        <v>513</v>
      </c>
      <c r="D18" s="96" t="s">
        <v>118</v>
      </c>
      <c r="E18" s="96" t="s">
        <v>523</v>
      </c>
      <c r="F18" s="98">
        <v>1700</v>
      </c>
      <c r="G18" s="41">
        <v>373296.56</v>
      </c>
      <c r="H18" s="18"/>
      <c r="I18" s="18"/>
    </row>
    <row r="19" spans="1:9">
      <c r="A19" s="96" t="s">
        <v>17</v>
      </c>
      <c r="B19" s="97" t="s">
        <v>474</v>
      </c>
      <c r="C19" s="96" t="s">
        <v>513</v>
      </c>
      <c r="D19" s="96" t="s">
        <v>118</v>
      </c>
      <c r="E19" s="96" t="s">
        <v>524</v>
      </c>
      <c r="F19" s="98">
        <v>1700</v>
      </c>
      <c r="G19" s="41">
        <v>373296.56</v>
      </c>
      <c r="H19" s="18"/>
      <c r="I19" s="18"/>
    </row>
    <row r="20" spans="1:9">
      <c r="A20" s="99" t="s">
        <v>182</v>
      </c>
      <c r="B20" s="100" t="s">
        <v>474</v>
      </c>
      <c r="C20" s="99" t="s">
        <v>521</v>
      </c>
      <c r="D20" s="99" t="s">
        <v>118</v>
      </c>
      <c r="E20" s="99" t="s">
        <v>524</v>
      </c>
      <c r="F20" s="101">
        <v>1700</v>
      </c>
      <c r="G20" s="41">
        <v>373296.56</v>
      </c>
      <c r="H20" s="107"/>
      <c r="I20" s="18"/>
    </row>
    <row r="21" spans="1:9" ht="21">
      <c r="A21" s="96" t="s">
        <v>18</v>
      </c>
      <c r="B21" s="97" t="s">
        <v>486</v>
      </c>
      <c r="C21" s="96" t="s">
        <v>513</v>
      </c>
      <c r="D21" s="96" t="s">
        <v>225</v>
      </c>
      <c r="E21" s="96"/>
      <c r="F21" s="98">
        <v>2691604.32</v>
      </c>
      <c r="G21" s="44">
        <v>373296.56</v>
      </c>
      <c r="H21" s="18"/>
      <c r="I21" s="18"/>
    </row>
    <row r="22" spans="1:9" ht="21">
      <c r="A22" s="96" t="s">
        <v>19</v>
      </c>
      <c r="B22" s="97" t="s">
        <v>487</v>
      </c>
      <c r="C22" s="96" t="s">
        <v>513</v>
      </c>
      <c r="D22" s="96" t="s">
        <v>226</v>
      </c>
      <c r="E22" s="96"/>
      <c r="F22" s="98">
        <v>2691604.32</v>
      </c>
      <c r="G22" s="41">
        <v>894342</v>
      </c>
      <c r="H22" s="18"/>
      <c r="I22" s="18"/>
    </row>
    <row r="23" spans="1:9" ht="21">
      <c r="A23" s="96" t="s">
        <v>20</v>
      </c>
      <c r="B23" s="97" t="s">
        <v>101</v>
      </c>
      <c r="C23" s="96" t="s">
        <v>513</v>
      </c>
      <c r="D23" s="96" t="s">
        <v>102</v>
      </c>
      <c r="E23" s="96"/>
      <c r="F23" s="98">
        <v>2691604.32</v>
      </c>
      <c r="G23" s="41">
        <v>894342</v>
      </c>
      <c r="H23" s="18"/>
      <c r="I23" s="18"/>
    </row>
    <row r="24" spans="1:9">
      <c r="A24" s="96" t="s">
        <v>167</v>
      </c>
      <c r="B24" s="97" t="s">
        <v>196</v>
      </c>
      <c r="C24" s="96" t="s">
        <v>513</v>
      </c>
      <c r="D24" s="96" t="s">
        <v>102</v>
      </c>
      <c r="E24" s="96" t="s">
        <v>334</v>
      </c>
      <c r="F24" s="98">
        <v>1512331.32</v>
      </c>
      <c r="G24" s="41">
        <v>894342</v>
      </c>
      <c r="H24" s="18"/>
      <c r="I24" s="18"/>
    </row>
    <row r="25" spans="1:9">
      <c r="A25" s="96" t="s">
        <v>178</v>
      </c>
      <c r="B25" s="97" t="s">
        <v>110</v>
      </c>
      <c r="C25" s="96" t="s">
        <v>513</v>
      </c>
      <c r="D25" s="96" t="s">
        <v>102</v>
      </c>
      <c r="E25" s="96" t="s">
        <v>158</v>
      </c>
      <c r="F25" s="98">
        <v>1512331.32</v>
      </c>
      <c r="G25" s="44">
        <v>894342</v>
      </c>
      <c r="H25" s="18"/>
      <c r="I25" s="18"/>
    </row>
    <row r="26" spans="1:9">
      <c r="A26" s="99" t="s">
        <v>184</v>
      </c>
      <c r="B26" s="100" t="s">
        <v>110</v>
      </c>
      <c r="C26" s="99" t="s">
        <v>534</v>
      </c>
      <c r="D26" s="99" t="s">
        <v>102</v>
      </c>
      <c r="E26" s="99" t="s">
        <v>158</v>
      </c>
      <c r="F26" s="101">
        <v>1200000</v>
      </c>
      <c r="G26" s="41">
        <v>136500</v>
      </c>
      <c r="H26" s="18"/>
      <c r="I26" s="18"/>
    </row>
    <row r="27" spans="1:9">
      <c r="A27" s="99" t="s">
        <v>185</v>
      </c>
      <c r="B27" s="100" t="s">
        <v>110</v>
      </c>
      <c r="C27" s="99" t="s">
        <v>514</v>
      </c>
      <c r="D27" s="99" t="s">
        <v>102</v>
      </c>
      <c r="E27" s="99" t="s">
        <v>158</v>
      </c>
      <c r="F27" s="101">
        <v>295331.32</v>
      </c>
      <c r="G27" s="41">
        <v>136500</v>
      </c>
      <c r="H27" s="18"/>
      <c r="I27" s="18"/>
    </row>
    <row r="28" spans="1:9">
      <c r="A28" s="99" t="s">
        <v>187</v>
      </c>
      <c r="B28" s="100" t="s">
        <v>110</v>
      </c>
      <c r="C28" s="99" t="s">
        <v>535</v>
      </c>
      <c r="D28" s="99" t="s">
        <v>102</v>
      </c>
      <c r="E28" s="99" t="s">
        <v>158</v>
      </c>
      <c r="F28" s="101">
        <v>17000</v>
      </c>
      <c r="G28" s="41">
        <v>136500</v>
      </c>
      <c r="H28" s="18"/>
      <c r="I28" s="18"/>
    </row>
    <row r="29" spans="1:9">
      <c r="A29" s="96" t="s">
        <v>188</v>
      </c>
      <c r="B29" s="97" t="s">
        <v>200</v>
      </c>
      <c r="C29" s="96" t="s">
        <v>513</v>
      </c>
      <c r="D29" s="96" t="s">
        <v>102</v>
      </c>
      <c r="E29" s="96" t="s">
        <v>344</v>
      </c>
      <c r="F29" s="98">
        <v>1179273</v>
      </c>
      <c r="G29" s="44">
        <v>136500</v>
      </c>
      <c r="H29" s="18"/>
      <c r="I29" s="18"/>
    </row>
    <row r="30" spans="1:9">
      <c r="A30" s="96" t="s">
        <v>189</v>
      </c>
      <c r="B30" s="97" t="s">
        <v>112</v>
      </c>
      <c r="C30" s="96" t="s">
        <v>513</v>
      </c>
      <c r="D30" s="96" t="s">
        <v>102</v>
      </c>
      <c r="E30" s="96" t="s">
        <v>160</v>
      </c>
      <c r="F30" s="98">
        <v>1179273</v>
      </c>
      <c r="G30" s="41">
        <v>40000</v>
      </c>
      <c r="H30" s="18"/>
      <c r="I30" s="18"/>
    </row>
    <row r="31" spans="1:9">
      <c r="A31" s="99" t="s">
        <v>191</v>
      </c>
      <c r="B31" s="100" t="s">
        <v>112</v>
      </c>
      <c r="C31" s="99" t="s">
        <v>519</v>
      </c>
      <c r="D31" s="99" t="s">
        <v>102</v>
      </c>
      <c r="E31" s="99" t="s">
        <v>160</v>
      </c>
      <c r="F31" s="101">
        <v>240626</v>
      </c>
      <c r="G31" s="41">
        <v>40000</v>
      </c>
      <c r="H31" s="18"/>
      <c r="I31" s="18"/>
    </row>
    <row r="32" spans="1:9">
      <c r="A32" s="99" t="s">
        <v>192</v>
      </c>
      <c r="B32" s="100" t="s">
        <v>112</v>
      </c>
      <c r="C32" s="99" t="s">
        <v>520</v>
      </c>
      <c r="D32" s="99" t="s">
        <v>102</v>
      </c>
      <c r="E32" s="99" t="s">
        <v>160</v>
      </c>
      <c r="F32" s="101">
        <v>104000</v>
      </c>
      <c r="G32" s="41">
        <v>40000</v>
      </c>
      <c r="H32" s="18"/>
      <c r="I32" s="18"/>
    </row>
    <row r="33" spans="1:9">
      <c r="A33" s="99" t="s">
        <v>193</v>
      </c>
      <c r="B33" s="100" t="s">
        <v>112</v>
      </c>
      <c r="C33" s="99" t="s">
        <v>521</v>
      </c>
      <c r="D33" s="99" t="s">
        <v>102</v>
      </c>
      <c r="E33" s="99" t="s">
        <v>160</v>
      </c>
      <c r="F33" s="101">
        <v>30000</v>
      </c>
      <c r="G33" s="44">
        <v>40000</v>
      </c>
      <c r="H33" s="18"/>
      <c r="I33" s="18"/>
    </row>
    <row r="34" spans="1:9">
      <c r="A34" s="99" t="s">
        <v>194</v>
      </c>
      <c r="B34" s="100" t="s">
        <v>112</v>
      </c>
      <c r="C34" s="99" t="s">
        <v>515</v>
      </c>
      <c r="D34" s="99" t="s">
        <v>102</v>
      </c>
      <c r="E34" s="99" t="s">
        <v>160</v>
      </c>
      <c r="F34" s="101">
        <v>97000</v>
      </c>
      <c r="G34" s="41">
        <v>2000</v>
      </c>
      <c r="H34" s="18"/>
      <c r="I34" s="18"/>
    </row>
    <row r="35" spans="1:9">
      <c r="A35" s="99" t="s">
        <v>195</v>
      </c>
      <c r="B35" s="100" t="s">
        <v>112</v>
      </c>
      <c r="C35" s="99" t="s">
        <v>522</v>
      </c>
      <c r="D35" s="99" t="s">
        <v>102</v>
      </c>
      <c r="E35" s="99" t="s">
        <v>160</v>
      </c>
      <c r="F35" s="101">
        <v>707647</v>
      </c>
      <c r="G35" s="41">
        <v>2000</v>
      </c>
      <c r="H35" s="18"/>
      <c r="I35" s="18"/>
    </row>
    <row r="36" spans="1:9" ht="31.5">
      <c r="A36" s="96" t="s">
        <v>197</v>
      </c>
      <c r="B36" s="97" t="s">
        <v>290</v>
      </c>
      <c r="C36" s="96" t="s">
        <v>503</v>
      </c>
      <c r="D36" s="96"/>
      <c r="E36" s="96"/>
      <c r="F36" s="98">
        <v>137573.62</v>
      </c>
      <c r="G36" s="41">
        <v>2000</v>
      </c>
      <c r="H36" s="18"/>
      <c r="I36" s="18"/>
    </row>
    <row r="37" spans="1:9" ht="21">
      <c r="A37" s="96" t="s">
        <v>198</v>
      </c>
      <c r="B37" s="97" t="s">
        <v>486</v>
      </c>
      <c r="C37" s="96" t="s">
        <v>503</v>
      </c>
      <c r="D37" s="96" t="s">
        <v>225</v>
      </c>
      <c r="E37" s="96"/>
      <c r="F37" s="98">
        <v>137573.62</v>
      </c>
      <c r="G37" s="44">
        <v>2000</v>
      </c>
      <c r="H37" s="18"/>
      <c r="I37" s="18"/>
    </row>
    <row r="38" spans="1:9" ht="21">
      <c r="A38" s="96" t="s">
        <v>199</v>
      </c>
      <c r="B38" s="97" t="s">
        <v>487</v>
      </c>
      <c r="C38" s="96" t="s">
        <v>503</v>
      </c>
      <c r="D38" s="96" t="s">
        <v>226</v>
      </c>
      <c r="E38" s="96"/>
      <c r="F38" s="98">
        <v>137573.62</v>
      </c>
      <c r="G38" s="41">
        <v>119000</v>
      </c>
      <c r="H38" s="18"/>
      <c r="I38" s="18"/>
    </row>
    <row r="39" spans="1:9" ht="21">
      <c r="A39" s="96" t="s">
        <v>201</v>
      </c>
      <c r="B39" s="97" t="s">
        <v>101</v>
      </c>
      <c r="C39" s="96" t="s">
        <v>503</v>
      </c>
      <c r="D39" s="96" t="s">
        <v>102</v>
      </c>
      <c r="E39" s="96"/>
      <c r="F39" s="98">
        <v>137573.62</v>
      </c>
      <c r="G39" s="41">
        <v>78000</v>
      </c>
      <c r="H39" s="18"/>
      <c r="I39" s="18"/>
    </row>
    <row r="40" spans="1:9">
      <c r="A40" s="96" t="s">
        <v>202</v>
      </c>
      <c r="B40" s="97" t="s">
        <v>181</v>
      </c>
      <c r="C40" s="96" t="s">
        <v>503</v>
      </c>
      <c r="D40" s="96" t="s">
        <v>102</v>
      </c>
      <c r="E40" s="96" t="s">
        <v>219</v>
      </c>
      <c r="F40" s="98">
        <v>2000</v>
      </c>
      <c r="G40" s="41">
        <v>78000</v>
      </c>
      <c r="H40" s="18"/>
      <c r="I40" s="18"/>
    </row>
    <row r="41" spans="1:9">
      <c r="A41" s="96" t="s">
        <v>203</v>
      </c>
      <c r="B41" s="97" t="s">
        <v>106</v>
      </c>
      <c r="C41" s="96" t="s">
        <v>503</v>
      </c>
      <c r="D41" s="96" t="s">
        <v>102</v>
      </c>
      <c r="E41" s="96" t="s">
        <v>154</v>
      </c>
      <c r="F41" s="98">
        <v>2000</v>
      </c>
      <c r="G41" s="41">
        <v>78000</v>
      </c>
      <c r="H41" s="18"/>
      <c r="I41" s="18"/>
    </row>
    <row r="42" spans="1:9">
      <c r="A42" s="99" t="s">
        <v>204</v>
      </c>
      <c r="B42" s="100" t="s">
        <v>106</v>
      </c>
      <c r="C42" s="99" t="s">
        <v>504</v>
      </c>
      <c r="D42" s="99" t="s">
        <v>102</v>
      </c>
      <c r="E42" s="99" t="s">
        <v>154</v>
      </c>
      <c r="F42" s="101">
        <v>2000</v>
      </c>
      <c r="G42" s="44">
        <v>78000</v>
      </c>
      <c r="H42" s="18"/>
      <c r="I42" s="18"/>
    </row>
    <row r="43" spans="1:9" ht="21">
      <c r="A43" s="96" t="s">
        <v>205</v>
      </c>
      <c r="B43" s="97" t="s">
        <v>190</v>
      </c>
      <c r="C43" s="96" t="s">
        <v>503</v>
      </c>
      <c r="D43" s="96" t="s">
        <v>102</v>
      </c>
      <c r="E43" s="96" t="s">
        <v>316</v>
      </c>
      <c r="F43" s="98">
        <v>135573.62</v>
      </c>
      <c r="G43" s="41">
        <v>10000</v>
      </c>
      <c r="H43" s="18"/>
      <c r="I43" s="18"/>
    </row>
    <row r="44" spans="1:9" ht="21">
      <c r="A44" s="96" t="s">
        <v>206</v>
      </c>
      <c r="B44" s="97" t="s">
        <v>108</v>
      </c>
      <c r="C44" s="96" t="s">
        <v>503</v>
      </c>
      <c r="D44" s="96" t="s">
        <v>102</v>
      </c>
      <c r="E44" s="96" t="s">
        <v>156</v>
      </c>
      <c r="F44" s="98">
        <v>22242.61</v>
      </c>
      <c r="G44" s="41">
        <v>10000</v>
      </c>
      <c r="H44" s="18"/>
      <c r="I44" s="18"/>
    </row>
    <row r="45" spans="1:9" ht="22.5">
      <c r="A45" s="99" t="s">
        <v>207</v>
      </c>
      <c r="B45" s="100" t="s">
        <v>108</v>
      </c>
      <c r="C45" s="99" t="s">
        <v>510</v>
      </c>
      <c r="D45" s="99" t="s">
        <v>102</v>
      </c>
      <c r="E45" s="99" t="s">
        <v>156</v>
      </c>
      <c r="F45" s="101">
        <v>5000</v>
      </c>
      <c r="G45" s="41">
        <v>10000</v>
      </c>
      <c r="H45" s="18"/>
      <c r="I45" s="18"/>
    </row>
    <row r="46" spans="1:9" ht="22.5">
      <c r="A46" s="99" t="s">
        <v>209</v>
      </c>
      <c r="B46" s="100" t="s">
        <v>108</v>
      </c>
      <c r="C46" s="99" t="s">
        <v>511</v>
      </c>
      <c r="D46" s="99" t="s">
        <v>102</v>
      </c>
      <c r="E46" s="99" t="s">
        <v>156</v>
      </c>
      <c r="F46" s="101">
        <v>17242.61</v>
      </c>
      <c r="G46" s="44">
        <v>10000</v>
      </c>
      <c r="H46" s="18"/>
      <c r="I46" s="18"/>
    </row>
    <row r="47" spans="1:9">
      <c r="A47" s="96" t="s">
        <v>210</v>
      </c>
      <c r="B47" s="97" t="s">
        <v>109</v>
      </c>
      <c r="C47" s="96" t="s">
        <v>503</v>
      </c>
      <c r="D47" s="96" t="s">
        <v>102</v>
      </c>
      <c r="E47" s="96" t="s">
        <v>157</v>
      </c>
      <c r="F47" s="98">
        <v>113331.01</v>
      </c>
      <c r="G47" s="41">
        <v>30000</v>
      </c>
      <c r="H47" s="18"/>
      <c r="I47" s="18"/>
    </row>
    <row r="48" spans="1:9">
      <c r="A48" s="99" t="s">
        <v>211</v>
      </c>
      <c r="B48" s="100" t="s">
        <v>109</v>
      </c>
      <c r="C48" s="99" t="s">
        <v>545</v>
      </c>
      <c r="D48" s="99" t="s">
        <v>102</v>
      </c>
      <c r="E48" s="99" t="s">
        <v>157</v>
      </c>
      <c r="F48" s="101">
        <v>39754</v>
      </c>
      <c r="G48" s="41">
        <v>30000</v>
      </c>
      <c r="H48" s="18"/>
      <c r="I48" s="18"/>
    </row>
    <row r="49" spans="1:9">
      <c r="A49" s="99" t="s">
        <v>212</v>
      </c>
      <c r="B49" s="100" t="s">
        <v>109</v>
      </c>
      <c r="C49" s="99" t="s">
        <v>512</v>
      </c>
      <c r="D49" s="99" t="s">
        <v>102</v>
      </c>
      <c r="E49" s="99" t="s">
        <v>157</v>
      </c>
      <c r="F49" s="101">
        <v>71589.31</v>
      </c>
      <c r="G49" s="41">
        <v>30000</v>
      </c>
      <c r="H49" s="18"/>
      <c r="I49" s="18"/>
    </row>
    <row r="50" spans="1:9">
      <c r="A50" s="99" t="s">
        <v>213</v>
      </c>
      <c r="B50" s="100" t="s">
        <v>109</v>
      </c>
      <c r="C50" s="99" t="s">
        <v>546</v>
      </c>
      <c r="D50" s="99" t="s">
        <v>102</v>
      </c>
      <c r="E50" s="99" t="s">
        <v>157</v>
      </c>
      <c r="F50" s="101">
        <v>1987.7</v>
      </c>
      <c r="G50" s="44">
        <v>30000</v>
      </c>
      <c r="H50" s="18"/>
      <c r="I50" s="18"/>
    </row>
    <row r="51" spans="1:9" ht="21">
      <c r="A51" s="96" t="s">
        <v>214</v>
      </c>
      <c r="B51" s="97" t="s">
        <v>348</v>
      </c>
      <c r="C51" s="96" t="s">
        <v>516</v>
      </c>
      <c r="D51" s="96"/>
      <c r="E51" s="96"/>
      <c r="F51" s="98">
        <v>541656.6</v>
      </c>
      <c r="G51" s="41">
        <v>1000</v>
      </c>
      <c r="H51" s="18"/>
      <c r="I51" s="18"/>
    </row>
    <row r="52" spans="1:9" ht="21">
      <c r="A52" s="96" t="s">
        <v>215</v>
      </c>
      <c r="B52" s="97" t="s">
        <v>486</v>
      </c>
      <c r="C52" s="96" t="s">
        <v>516</v>
      </c>
      <c r="D52" s="96" t="s">
        <v>225</v>
      </c>
      <c r="E52" s="96"/>
      <c r="F52" s="98">
        <v>541656.6</v>
      </c>
      <c r="G52" s="41">
        <v>1000</v>
      </c>
      <c r="H52" s="18"/>
      <c r="I52" s="18"/>
    </row>
    <row r="53" spans="1:9" ht="21">
      <c r="A53" s="96" t="s">
        <v>216</v>
      </c>
      <c r="B53" s="97" t="s">
        <v>487</v>
      </c>
      <c r="C53" s="96" t="s">
        <v>516</v>
      </c>
      <c r="D53" s="96" t="s">
        <v>226</v>
      </c>
      <c r="E53" s="96"/>
      <c r="F53" s="98">
        <v>541656.6</v>
      </c>
      <c r="G53" s="41">
        <v>1000</v>
      </c>
      <c r="H53" s="18"/>
      <c r="I53" s="18"/>
    </row>
    <row r="54" spans="1:9" ht="21">
      <c r="A54" s="96" t="s">
        <v>217</v>
      </c>
      <c r="B54" s="97" t="s">
        <v>101</v>
      </c>
      <c r="C54" s="96" t="s">
        <v>516</v>
      </c>
      <c r="D54" s="96" t="s">
        <v>102</v>
      </c>
      <c r="E54" s="96"/>
      <c r="F54" s="98">
        <v>541656.6</v>
      </c>
      <c r="G54" s="44">
        <v>1000</v>
      </c>
      <c r="H54" s="18"/>
      <c r="I54" s="18"/>
    </row>
    <row r="55" spans="1:9">
      <c r="A55" s="96" t="s">
        <v>228</v>
      </c>
      <c r="B55" s="97" t="s">
        <v>200</v>
      </c>
      <c r="C55" s="96" t="s">
        <v>516</v>
      </c>
      <c r="D55" s="96" t="s">
        <v>102</v>
      </c>
      <c r="E55" s="96" t="s">
        <v>344</v>
      </c>
      <c r="F55" s="98">
        <v>541656.6</v>
      </c>
      <c r="G55" s="41">
        <v>1202047.97</v>
      </c>
      <c r="H55" s="18"/>
      <c r="I55" s="18"/>
    </row>
    <row r="56" spans="1:9">
      <c r="A56" s="96" t="s">
        <v>229</v>
      </c>
      <c r="B56" s="97" t="s">
        <v>111</v>
      </c>
      <c r="C56" s="96" t="s">
        <v>516</v>
      </c>
      <c r="D56" s="96" t="s">
        <v>102</v>
      </c>
      <c r="E56" s="96" t="s">
        <v>159</v>
      </c>
      <c r="F56" s="98">
        <v>541656.6</v>
      </c>
      <c r="G56" s="41">
        <v>1202047.97</v>
      </c>
      <c r="H56" s="18"/>
      <c r="I56" s="18"/>
    </row>
    <row r="57" spans="1:9">
      <c r="A57" s="99" t="s">
        <v>230</v>
      </c>
      <c r="B57" s="100" t="s">
        <v>111</v>
      </c>
      <c r="C57" s="99" t="s">
        <v>517</v>
      </c>
      <c r="D57" s="99" t="s">
        <v>102</v>
      </c>
      <c r="E57" s="99" t="s">
        <v>159</v>
      </c>
      <c r="F57" s="101">
        <v>541656.6</v>
      </c>
      <c r="G57" s="41">
        <v>1202047.97</v>
      </c>
      <c r="H57" s="18"/>
      <c r="I57" s="18"/>
    </row>
    <row r="58" spans="1:9" ht="21">
      <c r="A58" s="96" t="s">
        <v>231</v>
      </c>
      <c r="B58" s="97" t="s">
        <v>395</v>
      </c>
      <c r="C58" s="96" t="s">
        <v>529</v>
      </c>
      <c r="D58" s="96"/>
      <c r="E58" s="96"/>
      <c r="F58" s="98">
        <v>1857757.86</v>
      </c>
      <c r="G58" s="41">
        <v>1202047.97</v>
      </c>
      <c r="H58" s="18"/>
      <c r="I58" s="18"/>
    </row>
    <row r="59" spans="1:9" ht="42">
      <c r="A59" s="96" t="s">
        <v>232</v>
      </c>
      <c r="B59" s="97" t="s">
        <v>221</v>
      </c>
      <c r="C59" s="96" t="s">
        <v>529</v>
      </c>
      <c r="D59" s="96" t="s">
        <v>37</v>
      </c>
      <c r="E59" s="96"/>
      <c r="F59" s="98">
        <v>1132958</v>
      </c>
      <c r="G59" s="44">
        <v>1202047.97</v>
      </c>
      <c r="H59" s="18"/>
      <c r="I59" s="18"/>
    </row>
    <row r="60" spans="1:9">
      <c r="A60" s="96" t="s">
        <v>235</v>
      </c>
      <c r="B60" s="97" t="s">
        <v>396</v>
      </c>
      <c r="C60" s="96" t="s">
        <v>529</v>
      </c>
      <c r="D60" s="96" t="s">
        <v>34</v>
      </c>
      <c r="E60" s="96"/>
      <c r="F60" s="98">
        <v>1132958</v>
      </c>
      <c r="G60" s="41">
        <v>1682300</v>
      </c>
      <c r="H60" s="18"/>
      <c r="I60" s="18"/>
    </row>
    <row r="61" spans="1:9">
      <c r="A61" s="96" t="s">
        <v>23</v>
      </c>
      <c r="B61" s="97" t="s">
        <v>525</v>
      </c>
      <c r="C61" s="96" t="s">
        <v>529</v>
      </c>
      <c r="D61" s="96" t="s">
        <v>118</v>
      </c>
      <c r="E61" s="96"/>
      <c r="F61" s="98">
        <v>886245</v>
      </c>
      <c r="G61" s="41">
        <v>967290</v>
      </c>
      <c r="H61" s="18"/>
      <c r="I61" s="18"/>
    </row>
    <row r="62" spans="1:9">
      <c r="A62" s="96" t="s">
        <v>239</v>
      </c>
      <c r="B62" s="97" t="s">
        <v>168</v>
      </c>
      <c r="C62" s="96" t="s">
        <v>529</v>
      </c>
      <c r="D62" s="96" t="s">
        <v>118</v>
      </c>
      <c r="E62" s="96" t="s">
        <v>394</v>
      </c>
      <c r="F62" s="98">
        <v>886245</v>
      </c>
      <c r="G62" s="41">
        <v>828903</v>
      </c>
      <c r="H62" s="18"/>
      <c r="I62" s="18"/>
    </row>
    <row r="63" spans="1:9" ht="21" hidden="1" customHeight="1">
      <c r="A63" s="96" t="s">
        <v>240</v>
      </c>
      <c r="B63" s="97" t="s">
        <v>117</v>
      </c>
      <c r="C63" s="96" t="s">
        <v>529</v>
      </c>
      <c r="D63" s="96" t="s">
        <v>118</v>
      </c>
      <c r="E63" s="96" t="s">
        <v>162</v>
      </c>
      <c r="F63" s="98">
        <v>886245</v>
      </c>
      <c r="G63" s="41">
        <v>828903</v>
      </c>
      <c r="H63" s="18"/>
      <c r="I63" s="18"/>
    </row>
    <row r="64" spans="1:9" ht="12.75" hidden="1" customHeight="1">
      <c r="A64" s="99" t="s">
        <v>241</v>
      </c>
      <c r="B64" s="100" t="s">
        <v>117</v>
      </c>
      <c r="C64" s="99" t="s">
        <v>530</v>
      </c>
      <c r="D64" s="99" t="s">
        <v>118</v>
      </c>
      <c r="E64" s="99" t="s">
        <v>162</v>
      </c>
      <c r="F64" s="101">
        <v>656245</v>
      </c>
      <c r="G64" s="44">
        <v>828903</v>
      </c>
      <c r="H64" s="18"/>
      <c r="I64" s="18"/>
    </row>
    <row r="65" spans="1:9" ht="12.75" hidden="1" customHeight="1">
      <c r="A65" s="99" t="s">
        <v>242</v>
      </c>
      <c r="B65" s="100" t="s">
        <v>117</v>
      </c>
      <c r="C65" s="99" t="s">
        <v>531</v>
      </c>
      <c r="D65" s="99" t="s">
        <v>118</v>
      </c>
      <c r="E65" s="99" t="s">
        <v>162</v>
      </c>
      <c r="F65" s="101">
        <v>230000</v>
      </c>
      <c r="G65" s="41">
        <v>12024</v>
      </c>
      <c r="H65" s="18"/>
      <c r="I65" s="18"/>
    </row>
    <row r="66" spans="1:9" ht="21">
      <c r="A66" s="96" t="s">
        <v>243</v>
      </c>
      <c r="B66" s="97" t="s">
        <v>119</v>
      </c>
      <c r="C66" s="96" t="s">
        <v>529</v>
      </c>
      <c r="D66" s="96" t="s">
        <v>120</v>
      </c>
      <c r="E66" s="96"/>
      <c r="F66" s="98">
        <v>10000</v>
      </c>
      <c r="G66" s="41">
        <v>12024</v>
      </c>
      <c r="H66" s="18"/>
      <c r="I66" s="18"/>
    </row>
    <row r="67" spans="1:9">
      <c r="A67" s="96" t="s">
        <v>244</v>
      </c>
      <c r="B67" s="97" t="s">
        <v>168</v>
      </c>
      <c r="C67" s="96" t="s">
        <v>529</v>
      </c>
      <c r="D67" s="96" t="s">
        <v>120</v>
      </c>
      <c r="E67" s="96" t="s">
        <v>394</v>
      </c>
      <c r="F67" s="98">
        <v>10000</v>
      </c>
      <c r="G67" s="44">
        <v>12024</v>
      </c>
      <c r="H67" s="18"/>
      <c r="I67" s="18"/>
    </row>
    <row r="68" spans="1:9">
      <c r="A68" s="96" t="s">
        <v>245</v>
      </c>
      <c r="B68" s="97" t="s">
        <v>117</v>
      </c>
      <c r="C68" s="96" t="s">
        <v>529</v>
      </c>
      <c r="D68" s="96" t="s">
        <v>120</v>
      </c>
      <c r="E68" s="96" t="s">
        <v>162</v>
      </c>
      <c r="F68" s="98">
        <v>10000</v>
      </c>
      <c r="G68" s="41">
        <v>126363</v>
      </c>
      <c r="H68" s="18"/>
      <c r="I68" s="18"/>
    </row>
    <row r="69" spans="1:9">
      <c r="A69" s="99" t="s">
        <v>246</v>
      </c>
      <c r="B69" s="100" t="s">
        <v>117</v>
      </c>
      <c r="C69" s="99" t="s">
        <v>530</v>
      </c>
      <c r="D69" s="99" t="s">
        <v>120</v>
      </c>
      <c r="E69" s="99" t="s">
        <v>162</v>
      </c>
      <c r="F69" s="101">
        <v>10000</v>
      </c>
      <c r="G69" s="41">
        <v>126363</v>
      </c>
      <c r="H69" s="18"/>
      <c r="I69" s="18"/>
    </row>
    <row r="70" spans="1:9" ht="31.5">
      <c r="A70" s="96" t="s">
        <v>247</v>
      </c>
      <c r="B70" s="97" t="s">
        <v>527</v>
      </c>
      <c r="C70" s="96" t="s">
        <v>529</v>
      </c>
      <c r="D70" s="96" t="s">
        <v>308</v>
      </c>
      <c r="E70" s="96"/>
      <c r="F70" s="98">
        <v>236713</v>
      </c>
      <c r="G70" s="44">
        <v>126363</v>
      </c>
      <c r="H70" s="18"/>
      <c r="I70" s="18"/>
    </row>
    <row r="71" spans="1:9">
      <c r="A71" s="96" t="s">
        <v>248</v>
      </c>
      <c r="B71" s="97" t="s">
        <v>168</v>
      </c>
      <c r="C71" s="96" t="s">
        <v>529</v>
      </c>
      <c r="D71" s="96" t="s">
        <v>308</v>
      </c>
      <c r="E71" s="96" t="s">
        <v>394</v>
      </c>
      <c r="F71" s="98">
        <v>236713</v>
      </c>
      <c r="G71" s="41">
        <v>211100</v>
      </c>
      <c r="H71" s="18"/>
      <c r="I71" s="18"/>
    </row>
    <row r="72" spans="1:9">
      <c r="A72" s="96" t="s">
        <v>249</v>
      </c>
      <c r="B72" s="97" t="s">
        <v>117</v>
      </c>
      <c r="C72" s="96" t="s">
        <v>529</v>
      </c>
      <c r="D72" s="96" t="s">
        <v>308</v>
      </c>
      <c r="E72" s="96" t="s">
        <v>162</v>
      </c>
      <c r="F72" s="98">
        <v>236713</v>
      </c>
      <c r="G72" s="41">
        <v>211100</v>
      </c>
      <c r="H72" s="18"/>
      <c r="I72" s="18"/>
    </row>
    <row r="73" spans="1:9">
      <c r="A73" s="99" t="s">
        <v>250</v>
      </c>
      <c r="B73" s="100" t="s">
        <v>117</v>
      </c>
      <c r="C73" s="99" t="s">
        <v>530</v>
      </c>
      <c r="D73" s="99" t="s">
        <v>308</v>
      </c>
      <c r="E73" s="99" t="s">
        <v>162</v>
      </c>
      <c r="F73" s="101">
        <v>172658</v>
      </c>
      <c r="G73" s="41">
        <v>211100</v>
      </c>
      <c r="H73" s="18"/>
      <c r="I73" s="18"/>
    </row>
    <row r="74" spans="1:9">
      <c r="A74" s="99" t="s">
        <v>251</v>
      </c>
      <c r="B74" s="100" t="s">
        <v>117</v>
      </c>
      <c r="C74" s="99" t="s">
        <v>531</v>
      </c>
      <c r="D74" s="99" t="s">
        <v>308</v>
      </c>
      <c r="E74" s="99" t="s">
        <v>162</v>
      </c>
      <c r="F74" s="101">
        <v>64055</v>
      </c>
      <c r="G74" s="44">
        <v>211100</v>
      </c>
      <c r="H74" s="18"/>
      <c r="I74" s="18"/>
    </row>
    <row r="75" spans="1:9" ht="21">
      <c r="A75" s="96" t="s">
        <v>252</v>
      </c>
      <c r="B75" s="97" t="s">
        <v>486</v>
      </c>
      <c r="C75" s="96" t="s">
        <v>529</v>
      </c>
      <c r="D75" s="96" t="s">
        <v>225</v>
      </c>
      <c r="E75" s="96"/>
      <c r="F75" s="98">
        <v>724799.86</v>
      </c>
      <c r="G75" s="41">
        <v>503910</v>
      </c>
      <c r="H75" s="18"/>
      <c r="I75" s="18"/>
    </row>
    <row r="76" spans="1:9" ht="21">
      <c r="A76" s="96" t="s">
        <v>253</v>
      </c>
      <c r="B76" s="97" t="s">
        <v>487</v>
      </c>
      <c r="C76" s="96" t="s">
        <v>529</v>
      </c>
      <c r="D76" s="96" t="s">
        <v>226</v>
      </c>
      <c r="E76" s="96"/>
      <c r="F76" s="98">
        <v>724799.86</v>
      </c>
      <c r="G76" s="41">
        <v>503910</v>
      </c>
      <c r="H76" s="18"/>
      <c r="I76" s="18"/>
    </row>
    <row r="77" spans="1:9" ht="21">
      <c r="A77" s="96" t="s">
        <v>254</v>
      </c>
      <c r="B77" s="97" t="s">
        <v>101</v>
      </c>
      <c r="C77" s="96" t="s">
        <v>529</v>
      </c>
      <c r="D77" s="96" t="s">
        <v>102</v>
      </c>
      <c r="E77" s="96"/>
      <c r="F77" s="98">
        <v>724799.86</v>
      </c>
      <c r="G77" s="41">
        <v>503910</v>
      </c>
      <c r="H77" s="18"/>
      <c r="I77" s="18"/>
    </row>
    <row r="78" spans="1:9">
      <c r="A78" s="96" t="s">
        <v>255</v>
      </c>
      <c r="B78" s="97" t="s">
        <v>168</v>
      </c>
      <c r="C78" s="96" t="s">
        <v>529</v>
      </c>
      <c r="D78" s="96" t="s">
        <v>102</v>
      </c>
      <c r="E78" s="96" t="s">
        <v>394</v>
      </c>
      <c r="F78" s="98">
        <v>724799.86</v>
      </c>
      <c r="G78" s="44">
        <v>503910</v>
      </c>
      <c r="H78" s="18"/>
      <c r="I78" s="18"/>
    </row>
    <row r="79" spans="1:9">
      <c r="A79" s="96" t="s">
        <v>256</v>
      </c>
      <c r="B79" s="97" t="s">
        <v>117</v>
      </c>
      <c r="C79" s="96" t="s">
        <v>529</v>
      </c>
      <c r="D79" s="96" t="s">
        <v>102</v>
      </c>
      <c r="E79" s="96" t="s">
        <v>162</v>
      </c>
      <c r="F79" s="98">
        <v>724799.86</v>
      </c>
      <c r="G79" s="41">
        <v>1388563</v>
      </c>
      <c r="H79" s="18"/>
      <c r="I79" s="18"/>
    </row>
    <row r="80" spans="1:9">
      <c r="A80" s="99" t="s">
        <v>257</v>
      </c>
      <c r="B80" s="100" t="s">
        <v>117</v>
      </c>
      <c r="C80" s="99" t="s">
        <v>530</v>
      </c>
      <c r="D80" s="99" t="s">
        <v>102</v>
      </c>
      <c r="E80" s="99" t="s">
        <v>162</v>
      </c>
      <c r="F80" s="101">
        <v>142150.41</v>
      </c>
      <c r="G80" s="41">
        <v>641461</v>
      </c>
      <c r="H80" s="18"/>
      <c r="I80" s="18"/>
    </row>
    <row r="81" spans="1:9">
      <c r="A81" s="99" t="s">
        <v>258</v>
      </c>
      <c r="B81" s="100" t="s">
        <v>117</v>
      </c>
      <c r="C81" s="99" t="s">
        <v>532</v>
      </c>
      <c r="D81" s="99" t="s">
        <v>102</v>
      </c>
      <c r="E81" s="99" t="s">
        <v>162</v>
      </c>
      <c r="F81" s="101">
        <v>536649.44999999995</v>
      </c>
      <c r="G81" s="41">
        <v>641461</v>
      </c>
      <c r="H81" s="18"/>
      <c r="I81" s="18"/>
    </row>
    <row r="82" spans="1:9">
      <c r="A82" s="99" t="s">
        <v>259</v>
      </c>
      <c r="B82" s="100" t="s">
        <v>117</v>
      </c>
      <c r="C82" s="99" t="s">
        <v>533</v>
      </c>
      <c r="D82" s="99" t="s">
        <v>102</v>
      </c>
      <c r="E82" s="99" t="s">
        <v>162</v>
      </c>
      <c r="F82" s="101">
        <v>46000</v>
      </c>
      <c r="G82" s="41">
        <v>641461</v>
      </c>
      <c r="H82" s="18"/>
      <c r="I82" s="18"/>
    </row>
    <row r="83" spans="1:9" ht="21">
      <c r="A83" s="96" t="s">
        <v>260</v>
      </c>
      <c r="B83" s="97" t="s">
        <v>551</v>
      </c>
      <c r="C83" s="96" t="s">
        <v>552</v>
      </c>
      <c r="D83" s="96"/>
      <c r="E83" s="96"/>
      <c r="F83" s="98">
        <v>250000</v>
      </c>
      <c r="G83" s="44">
        <v>641461</v>
      </c>
      <c r="H83" s="18"/>
      <c r="I83" s="18"/>
    </row>
    <row r="84" spans="1:9" ht="21">
      <c r="A84" s="96" t="s">
        <v>262</v>
      </c>
      <c r="B84" s="97" t="s">
        <v>486</v>
      </c>
      <c r="C84" s="96" t="s">
        <v>552</v>
      </c>
      <c r="D84" s="96" t="s">
        <v>225</v>
      </c>
      <c r="E84" s="96"/>
      <c r="F84" s="98">
        <v>250000</v>
      </c>
      <c r="G84" s="41">
        <v>747102</v>
      </c>
      <c r="H84" s="18"/>
      <c r="I84" s="18"/>
    </row>
    <row r="85" spans="1:9" ht="21">
      <c r="A85" s="96" t="s">
        <v>263</v>
      </c>
      <c r="B85" s="97" t="s">
        <v>487</v>
      </c>
      <c r="C85" s="96" t="s">
        <v>552</v>
      </c>
      <c r="D85" s="96" t="s">
        <v>226</v>
      </c>
      <c r="E85" s="96"/>
      <c r="F85" s="98">
        <v>250000</v>
      </c>
      <c r="G85" s="41">
        <v>747102</v>
      </c>
      <c r="H85" s="18"/>
      <c r="I85" s="18"/>
    </row>
    <row r="86" spans="1:9" ht="21">
      <c r="A86" s="96" t="s">
        <v>264</v>
      </c>
      <c r="B86" s="97" t="s">
        <v>101</v>
      </c>
      <c r="C86" s="96" t="s">
        <v>552</v>
      </c>
      <c r="D86" s="96" t="s">
        <v>102</v>
      </c>
      <c r="E86" s="96"/>
      <c r="F86" s="98">
        <v>250000</v>
      </c>
      <c r="G86" s="41">
        <v>747102</v>
      </c>
      <c r="H86" s="18"/>
      <c r="I86" s="18"/>
    </row>
    <row r="87" spans="1:9">
      <c r="A87" s="96" t="s">
        <v>267</v>
      </c>
      <c r="B87" s="97" t="s">
        <v>200</v>
      </c>
      <c r="C87" s="96" t="s">
        <v>552</v>
      </c>
      <c r="D87" s="96" t="s">
        <v>102</v>
      </c>
      <c r="E87" s="96" t="s">
        <v>344</v>
      </c>
      <c r="F87" s="98">
        <v>250000</v>
      </c>
      <c r="G87" s="44">
        <v>747102</v>
      </c>
      <c r="H87" s="18"/>
      <c r="I87" s="18"/>
    </row>
    <row r="88" spans="1:9">
      <c r="A88" s="96" t="s">
        <v>268</v>
      </c>
      <c r="B88" s="97" t="s">
        <v>149</v>
      </c>
      <c r="C88" s="96" t="s">
        <v>552</v>
      </c>
      <c r="D88" s="96" t="s">
        <v>102</v>
      </c>
      <c r="E88" s="96" t="s">
        <v>163</v>
      </c>
      <c r="F88" s="98">
        <v>250000</v>
      </c>
      <c r="G88" s="41">
        <v>20000</v>
      </c>
      <c r="H88" s="18"/>
      <c r="I88" s="18"/>
    </row>
    <row r="89" spans="1:9">
      <c r="A89" s="99" t="s">
        <v>269</v>
      </c>
      <c r="B89" s="100" t="s">
        <v>149</v>
      </c>
      <c r="C89" s="99" t="s">
        <v>553</v>
      </c>
      <c r="D89" s="99" t="s">
        <v>102</v>
      </c>
      <c r="E89" s="99" t="s">
        <v>163</v>
      </c>
      <c r="F89" s="101">
        <v>250000</v>
      </c>
      <c r="G89" s="41">
        <v>20000</v>
      </c>
      <c r="H89" s="18"/>
      <c r="I89" s="18"/>
    </row>
    <row r="90" spans="1:9" ht="21">
      <c r="A90" s="96" t="s">
        <v>270</v>
      </c>
      <c r="B90" s="97" t="s">
        <v>224</v>
      </c>
      <c r="C90" s="96" t="s">
        <v>485</v>
      </c>
      <c r="D90" s="96"/>
      <c r="E90" s="96"/>
      <c r="F90" s="98">
        <v>2000</v>
      </c>
      <c r="G90" s="41">
        <v>20000</v>
      </c>
      <c r="H90" s="18"/>
      <c r="I90" s="18"/>
    </row>
    <row r="91" spans="1:9" ht="21">
      <c r="A91" s="96" t="s">
        <v>271</v>
      </c>
      <c r="B91" s="97" t="s">
        <v>486</v>
      </c>
      <c r="C91" s="96" t="s">
        <v>485</v>
      </c>
      <c r="D91" s="96" t="s">
        <v>225</v>
      </c>
      <c r="E91" s="96"/>
      <c r="F91" s="98">
        <v>2000</v>
      </c>
      <c r="G91" s="41">
        <v>20000</v>
      </c>
      <c r="H91" s="18"/>
      <c r="I91" s="18"/>
    </row>
    <row r="92" spans="1:9" ht="21">
      <c r="A92" s="96" t="s">
        <v>272</v>
      </c>
      <c r="B92" s="97" t="s">
        <v>487</v>
      </c>
      <c r="C92" s="96" t="s">
        <v>485</v>
      </c>
      <c r="D92" s="96" t="s">
        <v>226</v>
      </c>
      <c r="E92" s="96"/>
      <c r="F92" s="98">
        <v>2000</v>
      </c>
      <c r="G92" s="44">
        <v>20000</v>
      </c>
      <c r="H92" s="18"/>
      <c r="I92" s="18"/>
    </row>
    <row r="93" spans="1:9" ht="21">
      <c r="A93" s="96" t="s">
        <v>273</v>
      </c>
      <c r="B93" s="97" t="s">
        <v>101</v>
      </c>
      <c r="C93" s="96" t="s">
        <v>485</v>
      </c>
      <c r="D93" s="96" t="s">
        <v>102</v>
      </c>
      <c r="E93" s="96"/>
      <c r="F93" s="98">
        <v>2000</v>
      </c>
      <c r="G93" s="41">
        <v>4955434.4400000004</v>
      </c>
      <c r="H93" s="18"/>
      <c r="I93" s="18"/>
    </row>
    <row r="94" spans="1:9">
      <c r="A94" s="96" t="s">
        <v>274</v>
      </c>
      <c r="B94" s="97" t="s">
        <v>181</v>
      </c>
      <c r="C94" s="96" t="s">
        <v>485</v>
      </c>
      <c r="D94" s="96" t="s">
        <v>102</v>
      </c>
      <c r="E94" s="96" t="s">
        <v>219</v>
      </c>
      <c r="F94" s="98">
        <v>2000</v>
      </c>
      <c r="G94" s="41">
        <v>655431</v>
      </c>
      <c r="H94" s="18"/>
      <c r="I94" s="18"/>
    </row>
    <row r="95" spans="1:9" ht="31.5">
      <c r="A95" s="96" t="s">
        <v>275</v>
      </c>
      <c r="B95" s="97" t="s">
        <v>100</v>
      </c>
      <c r="C95" s="96" t="s">
        <v>485</v>
      </c>
      <c r="D95" s="96" t="s">
        <v>102</v>
      </c>
      <c r="E95" s="96" t="s">
        <v>152</v>
      </c>
      <c r="F95" s="98">
        <v>2000</v>
      </c>
      <c r="G95" s="41">
        <v>655431</v>
      </c>
      <c r="H95" s="18"/>
      <c r="I95" s="18"/>
    </row>
    <row r="96" spans="1:9" ht="33.75">
      <c r="A96" s="99" t="s">
        <v>276</v>
      </c>
      <c r="B96" s="100" t="s">
        <v>100</v>
      </c>
      <c r="C96" s="99" t="s">
        <v>488</v>
      </c>
      <c r="D96" s="99" t="s">
        <v>102</v>
      </c>
      <c r="E96" s="99" t="s">
        <v>152</v>
      </c>
      <c r="F96" s="101">
        <v>2000</v>
      </c>
      <c r="G96" s="41">
        <v>652431</v>
      </c>
      <c r="H96" s="18"/>
      <c r="I96" s="18"/>
    </row>
    <row r="97" spans="1:9" ht="21">
      <c r="A97" s="96" t="s">
        <v>277</v>
      </c>
      <c r="B97" s="97" t="s">
        <v>220</v>
      </c>
      <c r="C97" s="96" t="s">
        <v>477</v>
      </c>
      <c r="D97" s="96"/>
      <c r="E97" s="96"/>
      <c r="F97" s="98">
        <v>4684816.04</v>
      </c>
      <c r="G97" s="41">
        <v>652431</v>
      </c>
      <c r="H97" s="18"/>
      <c r="I97" s="18"/>
    </row>
    <row r="98" spans="1:9" ht="31.5">
      <c r="A98" s="96" t="s">
        <v>278</v>
      </c>
      <c r="B98" s="97" t="s">
        <v>92</v>
      </c>
      <c r="C98" s="96" t="s">
        <v>478</v>
      </c>
      <c r="D98" s="96"/>
      <c r="E98" s="96"/>
      <c r="F98" s="98">
        <v>660737</v>
      </c>
      <c r="G98" s="44">
        <v>652431</v>
      </c>
      <c r="H98" s="18"/>
      <c r="I98" s="18"/>
    </row>
    <row r="99" spans="1:9" ht="24.75" customHeight="1">
      <c r="A99" s="96" t="s">
        <v>279</v>
      </c>
      <c r="B99" s="97" t="s">
        <v>221</v>
      </c>
      <c r="C99" s="96" t="s">
        <v>478</v>
      </c>
      <c r="D99" s="96" t="s">
        <v>37</v>
      </c>
      <c r="E99" s="96"/>
      <c r="F99" s="98">
        <v>660737</v>
      </c>
      <c r="G99" s="41">
        <v>3000</v>
      </c>
      <c r="H99" s="18"/>
      <c r="I99" s="18"/>
    </row>
    <row r="100" spans="1:9" ht="21">
      <c r="A100" s="96" t="s">
        <v>280</v>
      </c>
      <c r="B100" s="97" t="s">
        <v>222</v>
      </c>
      <c r="C100" s="96" t="s">
        <v>478</v>
      </c>
      <c r="D100" s="96" t="s">
        <v>70</v>
      </c>
      <c r="E100" s="96"/>
      <c r="F100" s="98">
        <v>660737</v>
      </c>
      <c r="G100" s="41">
        <v>3000</v>
      </c>
      <c r="H100" s="18"/>
      <c r="I100" s="18"/>
    </row>
    <row r="101" spans="1:9">
      <c r="A101" s="96" t="s">
        <v>281</v>
      </c>
      <c r="B101" s="97" t="s">
        <v>479</v>
      </c>
      <c r="C101" s="96" t="s">
        <v>478</v>
      </c>
      <c r="D101" s="96" t="s">
        <v>93</v>
      </c>
      <c r="E101" s="96"/>
      <c r="F101" s="98">
        <v>504790</v>
      </c>
      <c r="G101" s="44">
        <v>3000</v>
      </c>
      <c r="H101" s="18"/>
      <c r="I101" s="18"/>
    </row>
    <row r="102" spans="1:9">
      <c r="A102" s="96" t="s">
        <v>282</v>
      </c>
      <c r="B102" s="97" t="s">
        <v>181</v>
      </c>
      <c r="C102" s="96" t="s">
        <v>478</v>
      </c>
      <c r="D102" s="96" t="s">
        <v>93</v>
      </c>
      <c r="E102" s="96" t="s">
        <v>219</v>
      </c>
      <c r="F102" s="98">
        <v>504790</v>
      </c>
      <c r="G102" s="41">
        <v>4022050.44</v>
      </c>
      <c r="H102" s="18"/>
      <c r="I102" s="18"/>
    </row>
    <row r="103" spans="1:9" ht="21">
      <c r="A103" s="96" t="s">
        <v>283</v>
      </c>
      <c r="B103" s="97" t="s">
        <v>91</v>
      </c>
      <c r="C103" s="96" t="s">
        <v>478</v>
      </c>
      <c r="D103" s="96" t="s">
        <v>93</v>
      </c>
      <c r="E103" s="96" t="s">
        <v>150</v>
      </c>
      <c r="F103" s="98">
        <v>504790</v>
      </c>
      <c r="G103" s="41">
        <v>9856</v>
      </c>
      <c r="H103" s="18"/>
      <c r="I103" s="18"/>
    </row>
    <row r="104" spans="1:9" ht="22.5">
      <c r="A104" s="99" t="s">
        <v>284</v>
      </c>
      <c r="B104" s="100" t="s">
        <v>91</v>
      </c>
      <c r="C104" s="99" t="s">
        <v>480</v>
      </c>
      <c r="D104" s="99" t="s">
        <v>93</v>
      </c>
      <c r="E104" s="99" t="s">
        <v>150</v>
      </c>
      <c r="F104" s="101">
        <v>504790</v>
      </c>
      <c r="G104" s="41">
        <v>9856</v>
      </c>
      <c r="H104" s="18"/>
      <c r="I104" s="18"/>
    </row>
    <row r="105" spans="1:9" ht="21">
      <c r="A105" s="96" t="s">
        <v>285</v>
      </c>
      <c r="B105" s="97" t="s">
        <v>94</v>
      </c>
      <c r="C105" s="96" t="s">
        <v>478</v>
      </c>
      <c r="D105" s="96" t="s">
        <v>95</v>
      </c>
      <c r="E105" s="96"/>
      <c r="F105" s="98">
        <v>3500</v>
      </c>
      <c r="G105" s="41">
        <v>9856</v>
      </c>
      <c r="H105" s="18"/>
      <c r="I105" s="18"/>
    </row>
    <row r="106" spans="1:9">
      <c r="A106" s="96" t="s">
        <v>286</v>
      </c>
      <c r="B106" s="97" t="s">
        <v>181</v>
      </c>
      <c r="C106" s="96" t="s">
        <v>478</v>
      </c>
      <c r="D106" s="96" t="s">
        <v>95</v>
      </c>
      <c r="E106" s="96" t="s">
        <v>219</v>
      </c>
      <c r="F106" s="98">
        <v>3500</v>
      </c>
      <c r="G106" s="44">
        <v>9856</v>
      </c>
      <c r="H106" s="18"/>
      <c r="I106" s="18"/>
    </row>
    <row r="107" spans="1:9" ht="21">
      <c r="A107" s="96" t="s">
        <v>287</v>
      </c>
      <c r="B107" s="97" t="s">
        <v>91</v>
      </c>
      <c r="C107" s="96" t="s">
        <v>478</v>
      </c>
      <c r="D107" s="96" t="s">
        <v>95</v>
      </c>
      <c r="E107" s="96" t="s">
        <v>150</v>
      </c>
      <c r="F107" s="98">
        <v>3500</v>
      </c>
      <c r="G107" s="41">
        <v>2706593.44</v>
      </c>
      <c r="H107" s="18"/>
      <c r="I107" s="18"/>
    </row>
    <row r="108" spans="1:9" ht="22.5">
      <c r="A108" s="99" t="s">
        <v>288</v>
      </c>
      <c r="B108" s="100" t="s">
        <v>91</v>
      </c>
      <c r="C108" s="99" t="s">
        <v>480</v>
      </c>
      <c r="D108" s="99" t="s">
        <v>95</v>
      </c>
      <c r="E108" s="99" t="s">
        <v>150</v>
      </c>
      <c r="F108" s="101">
        <v>3500</v>
      </c>
      <c r="G108" s="41">
        <v>1526678</v>
      </c>
      <c r="H108" s="18"/>
      <c r="I108" s="18"/>
    </row>
    <row r="109" spans="1:9" ht="31.5">
      <c r="A109" s="96" t="s">
        <v>289</v>
      </c>
      <c r="B109" s="97" t="s">
        <v>481</v>
      </c>
      <c r="C109" s="96" t="s">
        <v>478</v>
      </c>
      <c r="D109" s="96" t="s">
        <v>314</v>
      </c>
      <c r="E109" s="96"/>
      <c r="F109" s="98">
        <v>152447</v>
      </c>
      <c r="G109" s="41">
        <v>1526678</v>
      </c>
      <c r="H109" s="18"/>
      <c r="I109" s="18"/>
    </row>
    <row r="110" spans="1:9">
      <c r="A110" s="96" t="s">
        <v>291</v>
      </c>
      <c r="B110" s="97" t="s">
        <v>181</v>
      </c>
      <c r="C110" s="96" t="s">
        <v>478</v>
      </c>
      <c r="D110" s="96" t="s">
        <v>314</v>
      </c>
      <c r="E110" s="96" t="s">
        <v>219</v>
      </c>
      <c r="F110" s="98">
        <v>152447</v>
      </c>
      <c r="G110" s="44">
        <v>1526678</v>
      </c>
      <c r="H110" s="18"/>
      <c r="I110" s="18"/>
    </row>
    <row r="111" spans="1:9" ht="21">
      <c r="A111" s="96" t="s">
        <v>37</v>
      </c>
      <c r="B111" s="97" t="s">
        <v>91</v>
      </c>
      <c r="C111" s="96" t="s">
        <v>478</v>
      </c>
      <c r="D111" s="96" t="s">
        <v>314</v>
      </c>
      <c r="E111" s="96" t="s">
        <v>150</v>
      </c>
      <c r="F111" s="98">
        <v>152447</v>
      </c>
      <c r="G111" s="41">
        <v>45400</v>
      </c>
      <c r="H111" s="18"/>
      <c r="I111" s="18"/>
    </row>
    <row r="112" spans="1:9" ht="22.5">
      <c r="A112" s="99" t="s">
        <v>292</v>
      </c>
      <c r="B112" s="100" t="s">
        <v>91</v>
      </c>
      <c r="C112" s="99" t="s">
        <v>480</v>
      </c>
      <c r="D112" s="99" t="s">
        <v>314</v>
      </c>
      <c r="E112" s="99" t="s">
        <v>150</v>
      </c>
      <c r="F112" s="101">
        <v>152447</v>
      </c>
      <c r="G112" s="41">
        <v>45400</v>
      </c>
      <c r="H112" s="18"/>
      <c r="I112" s="18"/>
    </row>
    <row r="113" spans="1:9" ht="21">
      <c r="A113" s="96" t="s">
        <v>293</v>
      </c>
      <c r="B113" s="97" t="s">
        <v>227</v>
      </c>
      <c r="C113" s="96" t="s">
        <v>489</v>
      </c>
      <c r="D113" s="96"/>
      <c r="E113" s="96"/>
      <c r="F113" s="98">
        <v>3742378.04</v>
      </c>
      <c r="G113" s="44">
        <v>45400</v>
      </c>
      <c r="H113" s="18"/>
      <c r="I113" s="18"/>
    </row>
    <row r="114" spans="1:9" ht="42">
      <c r="A114" s="96" t="s">
        <v>294</v>
      </c>
      <c r="B114" s="97" t="s">
        <v>221</v>
      </c>
      <c r="C114" s="96" t="s">
        <v>489</v>
      </c>
      <c r="D114" s="96" t="s">
        <v>37</v>
      </c>
      <c r="E114" s="96"/>
      <c r="F114" s="98">
        <v>2863698.57</v>
      </c>
      <c r="G114" s="41">
        <v>1094515.44</v>
      </c>
      <c r="H114" s="18"/>
      <c r="I114" s="18"/>
    </row>
    <row r="115" spans="1:9" ht="21">
      <c r="A115" s="96" t="s">
        <v>295</v>
      </c>
      <c r="B115" s="97" t="s">
        <v>222</v>
      </c>
      <c r="C115" s="96" t="s">
        <v>489</v>
      </c>
      <c r="D115" s="96" t="s">
        <v>70</v>
      </c>
      <c r="E115" s="96"/>
      <c r="F115" s="98">
        <v>2863698.57</v>
      </c>
      <c r="G115" s="41">
        <v>1094515.44</v>
      </c>
      <c r="H115" s="18"/>
      <c r="I115" s="18"/>
    </row>
    <row r="116" spans="1:9">
      <c r="A116" s="96" t="s">
        <v>296</v>
      </c>
      <c r="B116" s="97" t="s">
        <v>479</v>
      </c>
      <c r="C116" s="96" t="s">
        <v>489</v>
      </c>
      <c r="D116" s="96" t="s">
        <v>93</v>
      </c>
      <c r="E116" s="96"/>
      <c r="F116" s="98">
        <v>2176187</v>
      </c>
      <c r="G116" s="44">
        <v>1094515.44</v>
      </c>
      <c r="H116" s="18"/>
      <c r="I116" s="18"/>
    </row>
    <row r="117" spans="1:9">
      <c r="A117" s="96" t="s">
        <v>297</v>
      </c>
      <c r="B117" s="97" t="s">
        <v>181</v>
      </c>
      <c r="C117" s="96" t="s">
        <v>489</v>
      </c>
      <c r="D117" s="96" t="s">
        <v>93</v>
      </c>
      <c r="E117" s="96" t="s">
        <v>219</v>
      </c>
      <c r="F117" s="98">
        <v>2176187</v>
      </c>
      <c r="G117" s="41">
        <v>2600</v>
      </c>
      <c r="H117" s="18"/>
      <c r="I117" s="18"/>
    </row>
    <row r="118" spans="1:9" ht="31.5">
      <c r="A118" s="96" t="s">
        <v>298</v>
      </c>
      <c r="B118" s="97" t="s">
        <v>100</v>
      </c>
      <c r="C118" s="96" t="s">
        <v>489</v>
      </c>
      <c r="D118" s="96" t="s">
        <v>93</v>
      </c>
      <c r="E118" s="96" t="s">
        <v>152</v>
      </c>
      <c r="F118" s="98">
        <v>2172232</v>
      </c>
      <c r="G118" s="41">
        <v>2600</v>
      </c>
      <c r="H118" s="18"/>
      <c r="I118" s="18"/>
    </row>
    <row r="119" spans="1:9" ht="33.75">
      <c r="A119" s="99" t="s">
        <v>299</v>
      </c>
      <c r="B119" s="100" t="s">
        <v>100</v>
      </c>
      <c r="C119" s="99" t="s">
        <v>490</v>
      </c>
      <c r="D119" s="99" t="s">
        <v>93</v>
      </c>
      <c r="E119" s="99" t="s">
        <v>152</v>
      </c>
      <c r="F119" s="101">
        <v>1181232</v>
      </c>
      <c r="G119" s="44">
        <v>2600</v>
      </c>
      <c r="H119" s="18"/>
      <c r="I119" s="18"/>
    </row>
    <row r="120" spans="1:9" ht="33.75">
      <c r="A120" s="99" t="s">
        <v>300</v>
      </c>
      <c r="B120" s="100" t="s">
        <v>100</v>
      </c>
      <c r="C120" s="99" t="s">
        <v>491</v>
      </c>
      <c r="D120" s="99" t="s">
        <v>93</v>
      </c>
      <c r="E120" s="99" t="s">
        <v>152</v>
      </c>
      <c r="F120" s="101">
        <v>230000</v>
      </c>
      <c r="G120" s="41">
        <v>37400</v>
      </c>
      <c r="H120" s="18"/>
      <c r="I120" s="18"/>
    </row>
    <row r="121" spans="1:9" ht="33.75">
      <c r="A121" s="99" t="s">
        <v>34</v>
      </c>
      <c r="B121" s="100" t="s">
        <v>100</v>
      </c>
      <c r="C121" s="99" t="s">
        <v>492</v>
      </c>
      <c r="D121" s="99" t="s">
        <v>93</v>
      </c>
      <c r="E121" s="99" t="s">
        <v>152</v>
      </c>
      <c r="F121" s="101">
        <v>761000</v>
      </c>
      <c r="G121" s="41">
        <v>37400</v>
      </c>
      <c r="H121" s="18"/>
      <c r="I121" s="18"/>
    </row>
    <row r="122" spans="1:9" ht="12" customHeight="1">
      <c r="A122" s="96" t="s">
        <v>118</v>
      </c>
      <c r="B122" s="97" t="s">
        <v>106</v>
      </c>
      <c r="C122" s="96" t="s">
        <v>489</v>
      </c>
      <c r="D122" s="96" t="s">
        <v>93</v>
      </c>
      <c r="E122" s="96" t="s">
        <v>154</v>
      </c>
      <c r="F122" s="98">
        <v>3955</v>
      </c>
      <c r="G122" s="44">
        <v>37400</v>
      </c>
      <c r="H122" s="18"/>
      <c r="I122" s="18"/>
    </row>
    <row r="123" spans="1:9" ht="21" hidden="1" customHeight="1">
      <c r="A123" s="99" t="s">
        <v>120</v>
      </c>
      <c r="B123" s="100" t="s">
        <v>106</v>
      </c>
      <c r="C123" s="99" t="s">
        <v>505</v>
      </c>
      <c r="D123" s="99" t="s">
        <v>93</v>
      </c>
      <c r="E123" s="99" t="s">
        <v>154</v>
      </c>
      <c r="F123" s="101">
        <v>3955</v>
      </c>
      <c r="G123" s="41">
        <v>240100</v>
      </c>
      <c r="H123" s="18"/>
      <c r="I123" s="18"/>
    </row>
    <row r="124" spans="1:9" ht="12.75" hidden="1" customHeight="1">
      <c r="A124" s="96" t="s">
        <v>301</v>
      </c>
      <c r="B124" s="97" t="s">
        <v>94</v>
      </c>
      <c r="C124" s="96" t="s">
        <v>489</v>
      </c>
      <c r="D124" s="96" t="s">
        <v>95</v>
      </c>
      <c r="E124" s="96"/>
      <c r="F124" s="98">
        <v>35704.57</v>
      </c>
      <c r="G124" s="41">
        <v>240100</v>
      </c>
      <c r="H124" s="18"/>
      <c r="I124" s="18"/>
    </row>
    <row r="125" spans="1:9" ht="12.75" hidden="1" customHeight="1">
      <c r="A125" s="96" t="s">
        <v>302</v>
      </c>
      <c r="B125" s="97" t="s">
        <v>181</v>
      </c>
      <c r="C125" s="96" t="s">
        <v>489</v>
      </c>
      <c r="D125" s="96" t="s">
        <v>95</v>
      </c>
      <c r="E125" s="96" t="s">
        <v>219</v>
      </c>
      <c r="F125" s="98">
        <v>26704.57</v>
      </c>
      <c r="G125" s="41">
        <v>240100</v>
      </c>
      <c r="H125" s="18"/>
      <c r="I125" s="18"/>
    </row>
    <row r="126" spans="1:9" ht="31.5">
      <c r="A126" s="96" t="s">
        <v>303</v>
      </c>
      <c r="B126" s="97" t="s">
        <v>100</v>
      </c>
      <c r="C126" s="96" t="s">
        <v>489</v>
      </c>
      <c r="D126" s="96" t="s">
        <v>95</v>
      </c>
      <c r="E126" s="96" t="s">
        <v>152</v>
      </c>
      <c r="F126" s="98">
        <v>26704.57</v>
      </c>
      <c r="G126" s="44">
        <v>240100</v>
      </c>
      <c r="H126" s="18"/>
      <c r="I126" s="18"/>
    </row>
    <row r="127" spans="1:9" ht="33.75">
      <c r="A127" s="99" t="s">
        <v>305</v>
      </c>
      <c r="B127" s="100" t="s">
        <v>100</v>
      </c>
      <c r="C127" s="99" t="s">
        <v>490</v>
      </c>
      <c r="D127" s="99" t="s">
        <v>95</v>
      </c>
      <c r="E127" s="99" t="s">
        <v>152</v>
      </c>
      <c r="F127" s="101">
        <v>7243.4</v>
      </c>
      <c r="G127" s="41">
        <v>20000</v>
      </c>
      <c r="H127" s="18"/>
      <c r="I127" s="18"/>
    </row>
    <row r="128" spans="1:9" ht="33.75">
      <c r="A128" s="99" t="s">
        <v>306</v>
      </c>
      <c r="B128" s="100" t="s">
        <v>100</v>
      </c>
      <c r="C128" s="99" t="s">
        <v>493</v>
      </c>
      <c r="D128" s="99" t="s">
        <v>95</v>
      </c>
      <c r="E128" s="99" t="s">
        <v>152</v>
      </c>
      <c r="F128" s="101">
        <v>19461.169999999998</v>
      </c>
      <c r="G128" s="41">
        <v>20000</v>
      </c>
      <c r="H128" s="18"/>
      <c r="I128" s="18"/>
    </row>
    <row r="129" spans="1:9">
      <c r="A129" s="96" t="s">
        <v>307</v>
      </c>
      <c r="B129" s="97" t="s">
        <v>186</v>
      </c>
      <c r="C129" s="96" t="s">
        <v>489</v>
      </c>
      <c r="D129" s="96" t="s">
        <v>95</v>
      </c>
      <c r="E129" s="96" t="s">
        <v>304</v>
      </c>
      <c r="F129" s="98">
        <v>9000</v>
      </c>
      <c r="G129" s="41">
        <v>20000</v>
      </c>
      <c r="H129" s="18"/>
      <c r="I129" s="18"/>
    </row>
    <row r="130" spans="1:9">
      <c r="A130" s="96" t="s">
        <v>308</v>
      </c>
      <c r="B130" s="97" t="s">
        <v>107</v>
      </c>
      <c r="C130" s="96" t="s">
        <v>489</v>
      </c>
      <c r="D130" s="96" t="s">
        <v>95</v>
      </c>
      <c r="E130" s="96" t="s">
        <v>155</v>
      </c>
      <c r="F130" s="98">
        <v>9000</v>
      </c>
      <c r="G130" s="44">
        <v>20000</v>
      </c>
      <c r="H130" s="18"/>
      <c r="I130" s="18"/>
    </row>
    <row r="131" spans="1:9">
      <c r="A131" s="99" t="s">
        <v>70</v>
      </c>
      <c r="B131" s="100" t="s">
        <v>107</v>
      </c>
      <c r="C131" s="99" t="s">
        <v>506</v>
      </c>
      <c r="D131" s="99" t="s">
        <v>95</v>
      </c>
      <c r="E131" s="99" t="s">
        <v>155</v>
      </c>
      <c r="F131" s="101">
        <v>9000</v>
      </c>
      <c r="G131" s="41">
        <v>984312</v>
      </c>
      <c r="H131" s="18"/>
      <c r="I131" s="18"/>
    </row>
    <row r="132" spans="1:9" ht="31.5">
      <c r="A132" s="96" t="s">
        <v>93</v>
      </c>
      <c r="B132" s="97" t="s">
        <v>481</v>
      </c>
      <c r="C132" s="96" t="s">
        <v>489</v>
      </c>
      <c r="D132" s="96" t="s">
        <v>314</v>
      </c>
      <c r="E132" s="96"/>
      <c r="F132" s="98">
        <v>651807</v>
      </c>
      <c r="G132" s="41">
        <v>984312</v>
      </c>
      <c r="H132" s="18"/>
      <c r="I132" s="18"/>
    </row>
    <row r="133" spans="1:9">
      <c r="A133" s="96" t="s">
        <v>95</v>
      </c>
      <c r="B133" s="97" t="s">
        <v>181</v>
      </c>
      <c r="C133" s="96" t="s">
        <v>489</v>
      </c>
      <c r="D133" s="96" t="s">
        <v>314</v>
      </c>
      <c r="E133" s="96" t="s">
        <v>219</v>
      </c>
      <c r="F133" s="98">
        <v>651807</v>
      </c>
      <c r="G133" s="41">
        <v>984312</v>
      </c>
      <c r="H133" s="18"/>
      <c r="I133" s="18"/>
    </row>
    <row r="134" spans="1:9" ht="31.5">
      <c r="A134" s="96" t="s">
        <v>99</v>
      </c>
      <c r="B134" s="97" t="s">
        <v>100</v>
      </c>
      <c r="C134" s="96" t="s">
        <v>489</v>
      </c>
      <c r="D134" s="96" t="s">
        <v>314</v>
      </c>
      <c r="E134" s="96" t="s">
        <v>152</v>
      </c>
      <c r="F134" s="98">
        <v>650609</v>
      </c>
      <c r="G134" s="44">
        <v>984312</v>
      </c>
      <c r="H134" s="18"/>
      <c r="I134" s="18"/>
    </row>
    <row r="135" spans="1:9" ht="33.75">
      <c r="A135" s="99" t="s">
        <v>309</v>
      </c>
      <c r="B135" s="100" t="s">
        <v>100</v>
      </c>
      <c r="C135" s="99" t="s">
        <v>490</v>
      </c>
      <c r="D135" s="99" t="s">
        <v>314</v>
      </c>
      <c r="E135" s="99" t="s">
        <v>152</v>
      </c>
      <c r="F135" s="101">
        <v>356732</v>
      </c>
      <c r="G135" s="41">
        <v>55000</v>
      </c>
      <c r="H135" s="18"/>
      <c r="I135" s="18"/>
    </row>
    <row r="136" spans="1:9" ht="33.75">
      <c r="A136" s="99" t="s">
        <v>310</v>
      </c>
      <c r="B136" s="100" t="s">
        <v>100</v>
      </c>
      <c r="C136" s="99" t="s">
        <v>491</v>
      </c>
      <c r="D136" s="99" t="s">
        <v>314</v>
      </c>
      <c r="E136" s="99" t="s">
        <v>152</v>
      </c>
      <c r="F136" s="101">
        <v>64055</v>
      </c>
      <c r="G136" s="41">
        <v>55000</v>
      </c>
      <c r="H136" s="18"/>
      <c r="I136" s="18"/>
    </row>
    <row r="137" spans="1:9" ht="33.75">
      <c r="A137" s="99" t="s">
        <v>311</v>
      </c>
      <c r="B137" s="100" t="s">
        <v>100</v>
      </c>
      <c r="C137" s="99" t="s">
        <v>492</v>
      </c>
      <c r="D137" s="99" t="s">
        <v>314</v>
      </c>
      <c r="E137" s="99" t="s">
        <v>152</v>
      </c>
      <c r="F137" s="101">
        <v>229822</v>
      </c>
      <c r="G137" s="41">
        <v>55000</v>
      </c>
      <c r="H137" s="18"/>
      <c r="I137" s="18"/>
    </row>
    <row r="138" spans="1:9">
      <c r="A138" s="96" t="s">
        <v>312</v>
      </c>
      <c r="B138" s="97" t="s">
        <v>106</v>
      </c>
      <c r="C138" s="96" t="s">
        <v>489</v>
      </c>
      <c r="D138" s="96" t="s">
        <v>314</v>
      </c>
      <c r="E138" s="96" t="s">
        <v>154</v>
      </c>
      <c r="F138" s="98">
        <v>1198</v>
      </c>
      <c r="G138" s="18"/>
      <c r="H138" s="18"/>
      <c r="I138" s="18"/>
    </row>
    <row r="139" spans="1:9">
      <c r="A139" s="99" t="s">
        <v>313</v>
      </c>
      <c r="B139" s="100" t="s">
        <v>106</v>
      </c>
      <c r="C139" s="99" t="s">
        <v>505</v>
      </c>
      <c r="D139" s="99" t="s">
        <v>314</v>
      </c>
      <c r="E139" s="99" t="s">
        <v>154</v>
      </c>
      <c r="F139" s="101">
        <v>1198</v>
      </c>
      <c r="G139" s="18"/>
      <c r="H139" s="18"/>
      <c r="I139" s="18"/>
    </row>
    <row r="140" spans="1:9" ht="21">
      <c r="A140" s="96" t="s">
        <v>314</v>
      </c>
      <c r="B140" s="97" t="s">
        <v>486</v>
      </c>
      <c r="C140" s="96" t="s">
        <v>489</v>
      </c>
      <c r="D140" s="96" t="s">
        <v>225</v>
      </c>
      <c r="E140" s="96"/>
      <c r="F140" s="98">
        <v>844102.47</v>
      </c>
      <c r="G140" s="18"/>
      <c r="H140" s="18"/>
      <c r="I140" s="18"/>
    </row>
    <row r="141" spans="1:9" ht="21">
      <c r="A141" s="96" t="s">
        <v>315</v>
      </c>
      <c r="B141" s="97" t="s">
        <v>487</v>
      </c>
      <c r="C141" s="96" t="s">
        <v>489</v>
      </c>
      <c r="D141" s="96" t="s">
        <v>226</v>
      </c>
      <c r="E141" s="96"/>
      <c r="F141" s="98">
        <v>844102.47</v>
      </c>
      <c r="G141" s="18"/>
      <c r="H141" s="18"/>
      <c r="I141" s="18"/>
    </row>
    <row r="142" spans="1:9" ht="21">
      <c r="A142" s="96" t="s">
        <v>317</v>
      </c>
      <c r="B142" s="97" t="s">
        <v>101</v>
      </c>
      <c r="C142" s="96" t="s">
        <v>489</v>
      </c>
      <c r="D142" s="96" t="s">
        <v>102</v>
      </c>
      <c r="E142" s="96"/>
      <c r="F142" s="98">
        <v>844102.47</v>
      </c>
      <c r="G142" s="18"/>
      <c r="H142" s="18"/>
      <c r="I142" s="18"/>
    </row>
    <row r="143" spans="1:9">
      <c r="A143" s="96" t="s">
        <v>318</v>
      </c>
      <c r="B143" s="97" t="s">
        <v>181</v>
      </c>
      <c r="C143" s="96" t="s">
        <v>489</v>
      </c>
      <c r="D143" s="96" t="s">
        <v>102</v>
      </c>
      <c r="E143" s="96" t="s">
        <v>219</v>
      </c>
      <c r="F143" s="98">
        <v>788352.47</v>
      </c>
      <c r="G143" s="18"/>
      <c r="H143" s="18"/>
      <c r="I143" s="18"/>
    </row>
    <row r="144" spans="1:9" ht="31.5">
      <c r="A144" s="96" t="s">
        <v>319</v>
      </c>
      <c r="B144" s="97" t="s">
        <v>100</v>
      </c>
      <c r="C144" s="96" t="s">
        <v>489</v>
      </c>
      <c r="D144" s="96" t="s">
        <v>102</v>
      </c>
      <c r="E144" s="96" t="s">
        <v>152</v>
      </c>
      <c r="F144" s="98">
        <v>787505.47</v>
      </c>
      <c r="G144" s="18"/>
      <c r="H144" s="18"/>
      <c r="I144" s="18"/>
    </row>
    <row r="145" spans="1:9" ht="33.75">
      <c r="A145" s="99" t="s">
        <v>320</v>
      </c>
      <c r="B145" s="100" t="s">
        <v>100</v>
      </c>
      <c r="C145" s="99" t="s">
        <v>490</v>
      </c>
      <c r="D145" s="99" t="s">
        <v>102</v>
      </c>
      <c r="E145" s="99" t="s">
        <v>152</v>
      </c>
      <c r="F145" s="101">
        <v>577089.47</v>
      </c>
      <c r="G145" s="18"/>
      <c r="H145" s="18"/>
      <c r="I145" s="18"/>
    </row>
    <row r="146" spans="1:9" ht="33.75">
      <c r="A146" s="99" t="s">
        <v>321</v>
      </c>
      <c r="B146" s="100" t="s">
        <v>100</v>
      </c>
      <c r="C146" s="99" t="s">
        <v>494</v>
      </c>
      <c r="D146" s="99" t="s">
        <v>102</v>
      </c>
      <c r="E146" s="99" t="s">
        <v>152</v>
      </c>
      <c r="F146" s="101">
        <v>46593</v>
      </c>
      <c r="G146" s="18"/>
      <c r="H146" s="18"/>
      <c r="I146" s="18"/>
    </row>
    <row r="147" spans="1:9" ht="33.75">
      <c r="A147" s="99" t="s">
        <v>322</v>
      </c>
      <c r="B147" s="100" t="s">
        <v>100</v>
      </c>
      <c r="C147" s="99" t="s">
        <v>495</v>
      </c>
      <c r="D147" s="99" t="s">
        <v>102</v>
      </c>
      <c r="E147" s="99" t="s">
        <v>152</v>
      </c>
      <c r="F147" s="101">
        <v>20000</v>
      </c>
      <c r="G147" s="18"/>
      <c r="H147" s="18"/>
      <c r="I147" s="18"/>
    </row>
    <row r="148" spans="1:9" ht="33.75">
      <c r="A148" s="99" t="s">
        <v>323</v>
      </c>
      <c r="B148" s="100" t="s">
        <v>100</v>
      </c>
      <c r="C148" s="99" t="s">
        <v>496</v>
      </c>
      <c r="D148" s="99" t="s">
        <v>102</v>
      </c>
      <c r="E148" s="99" t="s">
        <v>152</v>
      </c>
      <c r="F148" s="101">
        <v>143823</v>
      </c>
      <c r="G148" s="18"/>
      <c r="H148" s="18"/>
      <c r="I148" s="18"/>
    </row>
    <row r="149" spans="1:9">
      <c r="A149" s="96" t="s">
        <v>324</v>
      </c>
      <c r="B149" s="97" t="s">
        <v>106</v>
      </c>
      <c r="C149" s="96" t="s">
        <v>489</v>
      </c>
      <c r="D149" s="96" t="s">
        <v>102</v>
      </c>
      <c r="E149" s="96" t="s">
        <v>154</v>
      </c>
      <c r="F149" s="98">
        <v>847</v>
      </c>
      <c r="G149" s="18"/>
      <c r="H149" s="18"/>
      <c r="I149" s="18"/>
    </row>
    <row r="150" spans="1:9">
      <c r="A150" s="99" t="s">
        <v>325</v>
      </c>
      <c r="B150" s="100" t="s">
        <v>106</v>
      </c>
      <c r="C150" s="99" t="s">
        <v>505</v>
      </c>
      <c r="D150" s="99" t="s">
        <v>102</v>
      </c>
      <c r="E150" s="99" t="s">
        <v>154</v>
      </c>
      <c r="F150" s="101">
        <v>847</v>
      </c>
      <c r="G150" s="18"/>
      <c r="H150" s="18"/>
      <c r="I150" s="18"/>
    </row>
    <row r="151" spans="1:9">
      <c r="A151" s="96" t="s">
        <v>326</v>
      </c>
      <c r="B151" s="97" t="s">
        <v>186</v>
      </c>
      <c r="C151" s="96" t="s">
        <v>489</v>
      </c>
      <c r="D151" s="96" t="s">
        <v>102</v>
      </c>
      <c r="E151" s="96" t="s">
        <v>304</v>
      </c>
      <c r="F151" s="98">
        <v>55750</v>
      </c>
      <c r="G151" s="18"/>
      <c r="H151" s="18"/>
      <c r="I151" s="18"/>
    </row>
    <row r="152" spans="1:9">
      <c r="A152" s="96" t="s">
        <v>327</v>
      </c>
      <c r="B152" s="97" t="s">
        <v>107</v>
      </c>
      <c r="C152" s="96" t="s">
        <v>489</v>
      </c>
      <c r="D152" s="96" t="s">
        <v>102</v>
      </c>
      <c r="E152" s="96" t="s">
        <v>155</v>
      </c>
      <c r="F152" s="98">
        <v>55750</v>
      </c>
      <c r="G152" s="18"/>
      <c r="H152" s="18"/>
      <c r="I152" s="18"/>
    </row>
    <row r="153" spans="1:9">
      <c r="A153" s="99" t="s">
        <v>328</v>
      </c>
      <c r="B153" s="100" t="s">
        <v>107</v>
      </c>
      <c r="C153" s="99" t="s">
        <v>506</v>
      </c>
      <c r="D153" s="99" t="s">
        <v>102</v>
      </c>
      <c r="E153" s="99" t="s">
        <v>155</v>
      </c>
      <c r="F153" s="101">
        <v>55750</v>
      </c>
      <c r="G153" s="18"/>
      <c r="H153" s="18"/>
      <c r="I153" s="18"/>
    </row>
    <row r="154" spans="1:9">
      <c r="A154" s="96" t="s">
        <v>329</v>
      </c>
      <c r="B154" s="97" t="s">
        <v>233</v>
      </c>
      <c r="C154" s="96" t="s">
        <v>489</v>
      </c>
      <c r="D154" s="96" t="s">
        <v>234</v>
      </c>
      <c r="E154" s="96"/>
      <c r="F154" s="98">
        <v>34577</v>
      </c>
      <c r="G154" s="18"/>
      <c r="H154" s="18"/>
      <c r="I154" s="18"/>
    </row>
    <row r="155" spans="1:9">
      <c r="A155" s="96" t="s">
        <v>330</v>
      </c>
      <c r="B155" s="97" t="s">
        <v>236</v>
      </c>
      <c r="C155" s="96" t="s">
        <v>489</v>
      </c>
      <c r="D155" s="96" t="s">
        <v>237</v>
      </c>
      <c r="E155" s="96"/>
      <c r="F155" s="98">
        <v>34577</v>
      </c>
      <c r="G155" s="18"/>
      <c r="H155" s="18"/>
      <c r="I155" s="18"/>
    </row>
    <row r="156" spans="1:9">
      <c r="A156" s="96" t="s">
        <v>331</v>
      </c>
      <c r="B156" s="97" t="s">
        <v>497</v>
      </c>
      <c r="C156" s="96" t="s">
        <v>489</v>
      </c>
      <c r="D156" s="96" t="s">
        <v>238</v>
      </c>
      <c r="E156" s="96"/>
      <c r="F156" s="98">
        <v>4800</v>
      </c>
      <c r="G156" s="18"/>
      <c r="H156" s="18"/>
      <c r="I156" s="18"/>
    </row>
    <row r="157" spans="1:9">
      <c r="A157" s="96" t="s">
        <v>332</v>
      </c>
      <c r="B157" s="97" t="s">
        <v>181</v>
      </c>
      <c r="C157" s="96" t="s">
        <v>489</v>
      </c>
      <c r="D157" s="96" t="s">
        <v>238</v>
      </c>
      <c r="E157" s="96" t="s">
        <v>219</v>
      </c>
      <c r="F157" s="98">
        <v>4800</v>
      </c>
      <c r="G157" s="18"/>
      <c r="H157" s="18"/>
      <c r="I157" s="18"/>
    </row>
    <row r="158" spans="1:9" ht="31.5">
      <c r="A158" s="96" t="s">
        <v>333</v>
      </c>
      <c r="B158" s="97" t="s">
        <v>100</v>
      </c>
      <c r="C158" s="96" t="s">
        <v>489</v>
      </c>
      <c r="D158" s="96" t="s">
        <v>238</v>
      </c>
      <c r="E158" s="96" t="s">
        <v>152</v>
      </c>
      <c r="F158" s="98">
        <v>4800</v>
      </c>
      <c r="G158" s="18"/>
      <c r="H158" s="18"/>
      <c r="I158" s="18"/>
    </row>
    <row r="159" spans="1:9" ht="33.75">
      <c r="A159" s="99" t="s">
        <v>335</v>
      </c>
      <c r="B159" s="100" t="s">
        <v>100</v>
      </c>
      <c r="C159" s="99" t="s">
        <v>490</v>
      </c>
      <c r="D159" s="99" t="s">
        <v>238</v>
      </c>
      <c r="E159" s="99" t="s">
        <v>152</v>
      </c>
      <c r="F159" s="101">
        <v>4800</v>
      </c>
      <c r="G159" s="18"/>
      <c r="H159" s="18"/>
      <c r="I159" s="18"/>
    </row>
    <row r="160" spans="1:9">
      <c r="A160" s="96" t="s">
        <v>336</v>
      </c>
      <c r="B160" s="97" t="s">
        <v>397</v>
      </c>
      <c r="C160" s="96" t="s">
        <v>489</v>
      </c>
      <c r="D160" s="96" t="s">
        <v>398</v>
      </c>
      <c r="E160" s="96"/>
      <c r="F160" s="98">
        <v>29777</v>
      </c>
      <c r="G160" s="18"/>
      <c r="H160" s="18"/>
      <c r="I160" s="18"/>
    </row>
    <row r="161" spans="1:9">
      <c r="A161" s="96" t="s">
        <v>337</v>
      </c>
      <c r="B161" s="97" t="s">
        <v>181</v>
      </c>
      <c r="C161" s="96" t="s">
        <v>489</v>
      </c>
      <c r="D161" s="96" t="s">
        <v>398</v>
      </c>
      <c r="E161" s="96" t="s">
        <v>219</v>
      </c>
      <c r="F161" s="98">
        <v>29777</v>
      </c>
      <c r="G161" s="18"/>
      <c r="H161" s="18"/>
      <c r="I161" s="18"/>
    </row>
    <row r="162" spans="1:9" ht="31.5">
      <c r="A162" s="96" t="s">
        <v>77</v>
      </c>
      <c r="B162" s="97" t="s">
        <v>100</v>
      </c>
      <c r="C162" s="96" t="s">
        <v>489</v>
      </c>
      <c r="D162" s="96" t="s">
        <v>398</v>
      </c>
      <c r="E162" s="96" t="s">
        <v>152</v>
      </c>
      <c r="F162" s="98">
        <v>29777</v>
      </c>
      <c r="G162" s="18"/>
      <c r="H162" s="18"/>
      <c r="I162" s="18"/>
    </row>
    <row r="163" spans="1:9" ht="33.75">
      <c r="A163" s="99" t="s">
        <v>339</v>
      </c>
      <c r="B163" s="100" t="s">
        <v>100</v>
      </c>
      <c r="C163" s="99" t="s">
        <v>490</v>
      </c>
      <c r="D163" s="99" t="s">
        <v>398</v>
      </c>
      <c r="E163" s="99" t="s">
        <v>152</v>
      </c>
      <c r="F163" s="101">
        <v>29777</v>
      </c>
      <c r="G163" s="18"/>
      <c r="H163" s="18"/>
      <c r="I163" s="18"/>
    </row>
    <row r="164" spans="1:9" ht="31.5">
      <c r="A164" s="96" t="s">
        <v>340</v>
      </c>
      <c r="B164" s="97" t="s">
        <v>97</v>
      </c>
      <c r="C164" s="96" t="s">
        <v>482</v>
      </c>
      <c r="D164" s="96"/>
      <c r="E164" s="96"/>
      <c r="F164" s="98">
        <v>21600</v>
      </c>
      <c r="G164" s="18"/>
      <c r="H164" s="18"/>
      <c r="I164" s="18"/>
    </row>
    <row r="165" spans="1:9" ht="42">
      <c r="A165" s="96" t="s">
        <v>341</v>
      </c>
      <c r="B165" s="97" t="s">
        <v>221</v>
      </c>
      <c r="C165" s="96" t="s">
        <v>482</v>
      </c>
      <c r="D165" s="96" t="s">
        <v>37</v>
      </c>
      <c r="E165" s="96"/>
      <c r="F165" s="98">
        <v>21600</v>
      </c>
      <c r="G165" s="18"/>
      <c r="H165" s="18"/>
      <c r="I165" s="18"/>
    </row>
    <row r="166" spans="1:9" ht="21">
      <c r="A166" s="96" t="s">
        <v>342</v>
      </c>
      <c r="B166" s="97" t="s">
        <v>222</v>
      </c>
      <c r="C166" s="96" t="s">
        <v>482</v>
      </c>
      <c r="D166" s="96" t="s">
        <v>70</v>
      </c>
      <c r="E166" s="96"/>
      <c r="F166" s="98">
        <v>21600</v>
      </c>
      <c r="G166" s="18"/>
      <c r="H166" s="18"/>
      <c r="I166" s="18"/>
    </row>
    <row r="167" spans="1:9" ht="42">
      <c r="A167" s="96" t="s">
        <v>343</v>
      </c>
      <c r="B167" s="97" t="s">
        <v>98</v>
      </c>
      <c r="C167" s="96" t="s">
        <v>482</v>
      </c>
      <c r="D167" s="96" t="s">
        <v>99</v>
      </c>
      <c r="E167" s="96"/>
      <c r="F167" s="98">
        <v>21600</v>
      </c>
      <c r="G167" s="18"/>
      <c r="H167" s="18"/>
      <c r="I167" s="18"/>
    </row>
    <row r="168" spans="1:9">
      <c r="A168" s="96" t="s">
        <v>345</v>
      </c>
      <c r="B168" s="97" t="s">
        <v>181</v>
      </c>
      <c r="C168" s="96" t="s">
        <v>482</v>
      </c>
      <c r="D168" s="96" t="s">
        <v>99</v>
      </c>
      <c r="E168" s="96" t="s">
        <v>219</v>
      </c>
      <c r="F168" s="98">
        <v>21600</v>
      </c>
      <c r="G168" s="18"/>
      <c r="H168" s="18"/>
      <c r="I168" s="18"/>
    </row>
    <row r="169" spans="1:9" ht="31.5">
      <c r="A169" s="96" t="s">
        <v>346</v>
      </c>
      <c r="B169" s="97" t="s">
        <v>96</v>
      </c>
      <c r="C169" s="96" t="s">
        <v>482</v>
      </c>
      <c r="D169" s="96" t="s">
        <v>99</v>
      </c>
      <c r="E169" s="96" t="s">
        <v>151</v>
      </c>
      <c r="F169" s="98">
        <v>21600</v>
      </c>
      <c r="G169" s="18"/>
      <c r="H169" s="18"/>
      <c r="I169" s="18"/>
    </row>
    <row r="170" spans="1:9" ht="33.75">
      <c r="A170" s="99" t="s">
        <v>347</v>
      </c>
      <c r="B170" s="100" t="s">
        <v>96</v>
      </c>
      <c r="C170" s="99" t="s">
        <v>483</v>
      </c>
      <c r="D170" s="99" t="s">
        <v>99</v>
      </c>
      <c r="E170" s="99" t="s">
        <v>151</v>
      </c>
      <c r="F170" s="101">
        <v>21600</v>
      </c>
      <c r="G170" s="18"/>
      <c r="H170" s="18"/>
      <c r="I170" s="18"/>
    </row>
    <row r="171" spans="1:9" ht="42">
      <c r="A171" s="96" t="s">
        <v>349</v>
      </c>
      <c r="B171" s="97" t="s">
        <v>507</v>
      </c>
      <c r="C171" s="96" t="s">
        <v>508</v>
      </c>
      <c r="D171" s="96"/>
      <c r="E171" s="96"/>
      <c r="F171" s="98">
        <v>260101</v>
      </c>
      <c r="G171" s="18"/>
      <c r="H171" s="18"/>
      <c r="I171" s="18"/>
    </row>
    <row r="172" spans="1:9" ht="42">
      <c r="A172" s="96" t="s">
        <v>350</v>
      </c>
      <c r="B172" s="97" t="s">
        <v>221</v>
      </c>
      <c r="C172" s="96" t="s">
        <v>508</v>
      </c>
      <c r="D172" s="96" t="s">
        <v>37</v>
      </c>
      <c r="E172" s="96"/>
      <c r="F172" s="98">
        <v>260101</v>
      </c>
      <c r="G172" s="18"/>
      <c r="H172" s="18"/>
      <c r="I172" s="18"/>
    </row>
    <row r="173" spans="1:9" ht="21">
      <c r="A173" s="96" t="s">
        <v>351</v>
      </c>
      <c r="B173" s="97" t="s">
        <v>222</v>
      </c>
      <c r="C173" s="96" t="s">
        <v>508</v>
      </c>
      <c r="D173" s="96" t="s">
        <v>70</v>
      </c>
      <c r="E173" s="96"/>
      <c r="F173" s="98">
        <v>260101</v>
      </c>
      <c r="G173" s="18"/>
      <c r="H173" s="18"/>
      <c r="I173" s="18"/>
    </row>
    <row r="174" spans="1:9">
      <c r="A174" s="96" t="s">
        <v>352</v>
      </c>
      <c r="B174" s="97" t="s">
        <v>479</v>
      </c>
      <c r="C174" s="96" t="s">
        <v>508</v>
      </c>
      <c r="D174" s="96" t="s">
        <v>93</v>
      </c>
      <c r="E174" s="96"/>
      <c r="F174" s="98">
        <v>199770</v>
      </c>
      <c r="G174" s="18"/>
      <c r="H174" s="18"/>
      <c r="I174" s="18"/>
    </row>
    <row r="175" spans="1:9">
      <c r="A175" s="96" t="s">
        <v>353</v>
      </c>
      <c r="B175" s="97" t="s">
        <v>186</v>
      </c>
      <c r="C175" s="96" t="s">
        <v>508</v>
      </c>
      <c r="D175" s="96" t="s">
        <v>93</v>
      </c>
      <c r="E175" s="96" t="s">
        <v>304</v>
      </c>
      <c r="F175" s="98">
        <v>199770</v>
      </c>
      <c r="G175" s="18"/>
      <c r="H175" s="18"/>
      <c r="I175" s="18"/>
    </row>
    <row r="176" spans="1:9">
      <c r="A176" s="96" t="s">
        <v>354</v>
      </c>
      <c r="B176" s="97" t="s">
        <v>107</v>
      </c>
      <c r="C176" s="96" t="s">
        <v>508</v>
      </c>
      <c r="D176" s="96" t="s">
        <v>93</v>
      </c>
      <c r="E176" s="96" t="s">
        <v>155</v>
      </c>
      <c r="F176" s="98">
        <v>199770</v>
      </c>
      <c r="G176" s="18"/>
      <c r="H176" s="18"/>
      <c r="I176" s="18"/>
    </row>
    <row r="177" spans="1:9">
      <c r="A177" s="99" t="s">
        <v>355</v>
      </c>
      <c r="B177" s="100" t="s">
        <v>107</v>
      </c>
      <c r="C177" s="99" t="s">
        <v>509</v>
      </c>
      <c r="D177" s="99" t="s">
        <v>93</v>
      </c>
      <c r="E177" s="99" t="s">
        <v>155</v>
      </c>
      <c r="F177" s="101">
        <v>199770</v>
      </c>
      <c r="G177" s="18"/>
      <c r="H177" s="18"/>
      <c r="I177" s="18"/>
    </row>
    <row r="178" spans="1:9" ht="31.5">
      <c r="A178" s="96" t="s">
        <v>356</v>
      </c>
      <c r="B178" s="97" t="s">
        <v>481</v>
      </c>
      <c r="C178" s="96" t="s">
        <v>508</v>
      </c>
      <c r="D178" s="96" t="s">
        <v>314</v>
      </c>
      <c r="E178" s="96"/>
      <c r="F178" s="98">
        <v>60331</v>
      </c>
      <c r="G178" s="18"/>
      <c r="H178" s="18"/>
      <c r="I178" s="18"/>
    </row>
    <row r="179" spans="1:9">
      <c r="A179" s="96" t="s">
        <v>357</v>
      </c>
      <c r="B179" s="97" t="s">
        <v>186</v>
      </c>
      <c r="C179" s="96" t="s">
        <v>508</v>
      </c>
      <c r="D179" s="96" t="s">
        <v>314</v>
      </c>
      <c r="E179" s="96" t="s">
        <v>304</v>
      </c>
      <c r="F179" s="98">
        <v>60331</v>
      </c>
      <c r="G179" s="18"/>
      <c r="H179" s="18"/>
      <c r="I179" s="18"/>
    </row>
    <row r="180" spans="1:9">
      <c r="A180" s="96" t="s">
        <v>358</v>
      </c>
      <c r="B180" s="97" t="s">
        <v>107</v>
      </c>
      <c r="C180" s="96" t="s">
        <v>508</v>
      </c>
      <c r="D180" s="96" t="s">
        <v>314</v>
      </c>
      <c r="E180" s="96" t="s">
        <v>155</v>
      </c>
      <c r="F180" s="98">
        <v>60331</v>
      </c>
      <c r="G180" s="18"/>
      <c r="H180" s="18"/>
      <c r="I180" s="18"/>
    </row>
    <row r="181" spans="1:9">
      <c r="A181" s="99" t="s">
        <v>359</v>
      </c>
      <c r="B181" s="100" t="s">
        <v>107</v>
      </c>
      <c r="C181" s="99" t="s">
        <v>509</v>
      </c>
      <c r="D181" s="99" t="s">
        <v>314</v>
      </c>
      <c r="E181" s="99" t="s">
        <v>155</v>
      </c>
      <c r="F181" s="101">
        <v>60331</v>
      </c>
      <c r="G181" s="18"/>
      <c r="H181" s="18"/>
      <c r="I181" s="18"/>
    </row>
    <row r="182" spans="1:9">
      <c r="A182" s="96" t="s">
        <v>360</v>
      </c>
      <c r="B182" s="97" t="s">
        <v>261</v>
      </c>
      <c r="C182" s="96" t="s">
        <v>498</v>
      </c>
      <c r="D182" s="96"/>
      <c r="E182" s="96"/>
      <c r="F182" s="98">
        <v>145031</v>
      </c>
      <c r="G182" s="18"/>
      <c r="H182" s="18"/>
      <c r="I182" s="18"/>
    </row>
    <row r="183" spans="1:9" ht="21">
      <c r="A183" s="96" t="s">
        <v>361</v>
      </c>
      <c r="B183" s="97" t="s">
        <v>169</v>
      </c>
      <c r="C183" s="96" t="s">
        <v>501</v>
      </c>
      <c r="D183" s="96"/>
      <c r="E183" s="96"/>
      <c r="F183" s="98">
        <v>10000</v>
      </c>
      <c r="G183" s="18"/>
      <c r="H183" s="18"/>
      <c r="I183" s="18"/>
    </row>
    <row r="184" spans="1:9">
      <c r="A184" s="96" t="s">
        <v>362</v>
      </c>
      <c r="B184" s="97" t="s">
        <v>233</v>
      </c>
      <c r="C184" s="96" t="s">
        <v>501</v>
      </c>
      <c r="D184" s="96" t="s">
        <v>234</v>
      </c>
      <c r="E184" s="96"/>
      <c r="F184" s="98">
        <v>10000</v>
      </c>
      <c r="G184" s="18"/>
      <c r="H184" s="18"/>
      <c r="I184" s="18"/>
    </row>
    <row r="185" spans="1:9">
      <c r="A185" s="96" t="s">
        <v>363</v>
      </c>
      <c r="B185" s="97" t="s">
        <v>104</v>
      </c>
      <c r="C185" s="96" t="s">
        <v>501</v>
      </c>
      <c r="D185" s="96" t="s">
        <v>105</v>
      </c>
      <c r="E185" s="96"/>
      <c r="F185" s="98">
        <v>10000</v>
      </c>
      <c r="G185" s="18"/>
      <c r="H185" s="18"/>
      <c r="I185" s="18"/>
    </row>
    <row r="186" spans="1:9">
      <c r="A186" s="96" t="s">
        <v>364</v>
      </c>
      <c r="B186" s="97" t="s">
        <v>181</v>
      </c>
      <c r="C186" s="96" t="s">
        <v>501</v>
      </c>
      <c r="D186" s="96" t="s">
        <v>105</v>
      </c>
      <c r="E186" s="96" t="s">
        <v>219</v>
      </c>
      <c r="F186" s="98">
        <v>10000</v>
      </c>
      <c r="G186" s="18"/>
      <c r="H186" s="18"/>
      <c r="I186" s="18"/>
    </row>
    <row r="187" spans="1:9">
      <c r="A187" s="96" t="s">
        <v>365</v>
      </c>
      <c r="B187" s="97" t="s">
        <v>103</v>
      </c>
      <c r="C187" s="96" t="s">
        <v>501</v>
      </c>
      <c r="D187" s="96" t="s">
        <v>105</v>
      </c>
      <c r="E187" s="96" t="s">
        <v>153</v>
      </c>
      <c r="F187" s="98">
        <v>10000</v>
      </c>
      <c r="G187" s="18"/>
      <c r="H187" s="18"/>
      <c r="I187" s="18"/>
    </row>
    <row r="188" spans="1:9">
      <c r="A188" s="99" t="s">
        <v>366</v>
      </c>
      <c r="B188" s="100" t="s">
        <v>103</v>
      </c>
      <c r="C188" s="99" t="s">
        <v>502</v>
      </c>
      <c r="D188" s="99" t="s">
        <v>105</v>
      </c>
      <c r="E188" s="99" t="s">
        <v>153</v>
      </c>
      <c r="F188" s="101">
        <v>10000</v>
      </c>
      <c r="G188" s="18"/>
      <c r="H188" s="18"/>
      <c r="I188" s="18"/>
    </row>
    <row r="189" spans="1:9" ht="21">
      <c r="A189" s="96" t="s">
        <v>367</v>
      </c>
      <c r="B189" s="97" t="s">
        <v>114</v>
      </c>
      <c r="C189" s="96" t="s">
        <v>499</v>
      </c>
      <c r="D189" s="96"/>
      <c r="E189" s="96"/>
      <c r="F189" s="98">
        <v>135031</v>
      </c>
      <c r="G189" s="18"/>
      <c r="H189" s="18"/>
      <c r="I189" s="18"/>
    </row>
    <row r="190" spans="1:9" ht="42">
      <c r="A190" s="96" t="s">
        <v>368</v>
      </c>
      <c r="B190" s="97" t="s">
        <v>221</v>
      </c>
      <c r="C190" s="96" t="s">
        <v>499</v>
      </c>
      <c r="D190" s="96" t="s">
        <v>37</v>
      </c>
      <c r="E190" s="96"/>
      <c r="F190" s="98">
        <v>84280</v>
      </c>
      <c r="G190" s="18"/>
      <c r="H190" s="18"/>
      <c r="I190" s="18"/>
    </row>
    <row r="191" spans="1:9">
      <c r="A191" s="96" t="s">
        <v>369</v>
      </c>
      <c r="B191" s="97" t="s">
        <v>396</v>
      </c>
      <c r="C191" s="96" t="s">
        <v>499</v>
      </c>
      <c r="D191" s="96" t="s">
        <v>34</v>
      </c>
      <c r="E191" s="96"/>
      <c r="F191" s="98">
        <v>84280</v>
      </c>
      <c r="G191" s="18"/>
      <c r="H191" s="18"/>
      <c r="I191" s="18"/>
    </row>
    <row r="192" spans="1:9">
      <c r="A192" s="96" t="s">
        <v>370</v>
      </c>
      <c r="B192" s="97" t="s">
        <v>525</v>
      </c>
      <c r="C192" s="96" t="s">
        <v>499</v>
      </c>
      <c r="D192" s="96" t="s">
        <v>118</v>
      </c>
      <c r="E192" s="96"/>
      <c r="F192" s="98">
        <v>64731</v>
      </c>
      <c r="G192" s="18"/>
      <c r="H192" s="18"/>
      <c r="I192" s="18"/>
    </row>
    <row r="193" spans="1:9">
      <c r="A193" s="96" t="s">
        <v>30</v>
      </c>
      <c r="B193" s="97" t="s">
        <v>208</v>
      </c>
      <c r="C193" s="96" t="s">
        <v>499</v>
      </c>
      <c r="D193" s="96" t="s">
        <v>118</v>
      </c>
      <c r="E193" s="96" t="s">
        <v>523</v>
      </c>
      <c r="F193" s="98">
        <v>64731</v>
      </c>
      <c r="G193" s="18"/>
      <c r="H193" s="18"/>
      <c r="I193" s="18"/>
    </row>
    <row r="194" spans="1:9">
      <c r="A194" s="96" t="s">
        <v>371</v>
      </c>
      <c r="B194" s="97" t="s">
        <v>474</v>
      </c>
      <c r="C194" s="96" t="s">
        <v>499</v>
      </c>
      <c r="D194" s="96" t="s">
        <v>118</v>
      </c>
      <c r="E194" s="96" t="s">
        <v>524</v>
      </c>
      <c r="F194" s="98">
        <v>64731</v>
      </c>
      <c r="G194" s="18"/>
      <c r="H194" s="18"/>
      <c r="I194" s="18"/>
    </row>
    <row r="195" spans="1:9">
      <c r="A195" s="99" t="s">
        <v>372</v>
      </c>
      <c r="B195" s="100" t="s">
        <v>474</v>
      </c>
      <c r="C195" s="99" t="s">
        <v>526</v>
      </c>
      <c r="D195" s="99" t="s">
        <v>118</v>
      </c>
      <c r="E195" s="99" t="s">
        <v>524</v>
      </c>
      <c r="F195" s="101">
        <v>64731</v>
      </c>
      <c r="G195" s="18"/>
      <c r="H195" s="18"/>
      <c r="I195" s="18"/>
    </row>
    <row r="196" spans="1:9" ht="31.5">
      <c r="A196" s="96" t="s">
        <v>373</v>
      </c>
      <c r="B196" s="97" t="s">
        <v>527</v>
      </c>
      <c r="C196" s="96" t="s">
        <v>499</v>
      </c>
      <c r="D196" s="96" t="s">
        <v>308</v>
      </c>
      <c r="E196" s="96"/>
      <c r="F196" s="98">
        <v>19549</v>
      </c>
      <c r="G196" s="18"/>
      <c r="H196" s="18"/>
      <c r="I196" s="18"/>
    </row>
    <row r="197" spans="1:9">
      <c r="A197" s="96" t="s">
        <v>374</v>
      </c>
      <c r="B197" s="97" t="s">
        <v>208</v>
      </c>
      <c r="C197" s="96" t="s">
        <v>499</v>
      </c>
      <c r="D197" s="96" t="s">
        <v>308</v>
      </c>
      <c r="E197" s="96" t="s">
        <v>523</v>
      </c>
      <c r="F197" s="98">
        <v>19549</v>
      </c>
      <c r="G197" s="18"/>
      <c r="H197" s="18"/>
      <c r="I197" s="18"/>
    </row>
    <row r="198" spans="1:9">
      <c r="A198" s="96" t="s">
        <v>375</v>
      </c>
      <c r="B198" s="97" t="s">
        <v>474</v>
      </c>
      <c r="C198" s="96" t="s">
        <v>499</v>
      </c>
      <c r="D198" s="96" t="s">
        <v>308</v>
      </c>
      <c r="E198" s="96" t="s">
        <v>524</v>
      </c>
      <c r="F198" s="98">
        <v>19549</v>
      </c>
      <c r="G198" s="18"/>
      <c r="H198" s="18"/>
      <c r="I198" s="18"/>
    </row>
    <row r="199" spans="1:9">
      <c r="A199" s="99" t="s">
        <v>376</v>
      </c>
      <c r="B199" s="100" t="s">
        <v>474</v>
      </c>
      <c r="C199" s="99" t="s">
        <v>526</v>
      </c>
      <c r="D199" s="99" t="s">
        <v>308</v>
      </c>
      <c r="E199" s="99" t="s">
        <v>524</v>
      </c>
      <c r="F199" s="101">
        <v>19549</v>
      </c>
      <c r="G199" s="18"/>
      <c r="H199" s="18"/>
      <c r="I199" s="18"/>
    </row>
    <row r="200" spans="1:9" ht="21">
      <c r="A200" s="96" t="s">
        <v>377</v>
      </c>
      <c r="B200" s="97" t="s">
        <v>486</v>
      </c>
      <c r="C200" s="96" t="s">
        <v>499</v>
      </c>
      <c r="D200" s="96" t="s">
        <v>225</v>
      </c>
      <c r="E200" s="96"/>
      <c r="F200" s="98">
        <v>20000</v>
      </c>
      <c r="G200" s="18"/>
      <c r="H200" s="18"/>
      <c r="I200" s="18"/>
    </row>
    <row r="201" spans="1:9" ht="21">
      <c r="A201" s="96" t="s">
        <v>378</v>
      </c>
      <c r="B201" s="97" t="s">
        <v>487</v>
      </c>
      <c r="C201" s="96" t="s">
        <v>499</v>
      </c>
      <c r="D201" s="96" t="s">
        <v>226</v>
      </c>
      <c r="E201" s="96"/>
      <c r="F201" s="98">
        <v>20000</v>
      </c>
      <c r="G201" s="18"/>
      <c r="H201" s="18"/>
      <c r="I201" s="18"/>
    </row>
    <row r="202" spans="1:9" ht="21">
      <c r="A202" s="96" t="s">
        <v>379</v>
      </c>
      <c r="B202" s="97" t="s">
        <v>101</v>
      </c>
      <c r="C202" s="96" t="s">
        <v>499</v>
      </c>
      <c r="D202" s="96" t="s">
        <v>102</v>
      </c>
      <c r="E202" s="96"/>
      <c r="F202" s="98">
        <v>20000</v>
      </c>
      <c r="G202" s="18"/>
      <c r="H202" s="18"/>
      <c r="I202" s="18"/>
    </row>
    <row r="203" spans="1:9">
      <c r="A203" s="96" t="s">
        <v>380</v>
      </c>
      <c r="B203" s="97" t="s">
        <v>200</v>
      </c>
      <c r="C203" s="96" t="s">
        <v>499</v>
      </c>
      <c r="D203" s="96" t="s">
        <v>102</v>
      </c>
      <c r="E203" s="96" t="s">
        <v>344</v>
      </c>
      <c r="F203" s="98">
        <v>20000</v>
      </c>
      <c r="G203" s="18"/>
      <c r="H203" s="18"/>
      <c r="I203" s="18"/>
    </row>
    <row r="204" spans="1:9">
      <c r="A204" s="96" t="s">
        <v>381</v>
      </c>
      <c r="B204" s="97" t="s">
        <v>149</v>
      </c>
      <c r="C204" s="96" t="s">
        <v>499</v>
      </c>
      <c r="D204" s="96" t="s">
        <v>102</v>
      </c>
      <c r="E204" s="96" t="s">
        <v>163</v>
      </c>
      <c r="F204" s="98">
        <v>20000</v>
      </c>
      <c r="G204" s="18"/>
      <c r="H204" s="18"/>
      <c r="I204" s="18"/>
    </row>
    <row r="205" spans="1:9" ht="22.5">
      <c r="A205" s="99" t="s">
        <v>382</v>
      </c>
      <c r="B205" s="100" t="s">
        <v>149</v>
      </c>
      <c r="C205" s="99" t="s">
        <v>518</v>
      </c>
      <c r="D205" s="99" t="s">
        <v>102</v>
      </c>
      <c r="E205" s="99" t="s">
        <v>163</v>
      </c>
      <c r="F205" s="101">
        <v>20000</v>
      </c>
      <c r="G205" s="18"/>
      <c r="H205" s="18"/>
      <c r="I205" s="18"/>
    </row>
    <row r="206" spans="1:9">
      <c r="A206" s="96" t="s">
        <v>383</v>
      </c>
      <c r="B206" s="97" t="s">
        <v>390</v>
      </c>
      <c r="C206" s="96" t="s">
        <v>499</v>
      </c>
      <c r="D206" s="96" t="s">
        <v>391</v>
      </c>
      <c r="E206" s="96"/>
      <c r="F206" s="98">
        <v>12000</v>
      </c>
      <c r="G206" s="18"/>
      <c r="H206" s="18"/>
      <c r="I206" s="18"/>
    </row>
    <row r="207" spans="1:9">
      <c r="A207" s="96" t="s">
        <v>384</v>
      </c>
      <c r="B207" s="97" t="s">
        <v>392</v>
      </c>
      <c r="C207" s="96" t="s">
        <v>499</v>
      </c>
      <c r="D207" s="96" t="s">
        <v>393</v>
      </c>
      <c r="E207" s="96"/>
      <c r="F207" s="98">
        <v>12000</v>
      </c>
      <c r="G207" s="18"/>
      <c r="H207" s="18"/>
      <c r="I207" s="18"/>
    </row>
    <row r="208" spans="1:9">
      <c r="A208" s="96" t="s">
        <v>385</v>
      </c>
      <c r="B208" s="97" t="s">
        <v>115</v>
      </c>
      <c r="C208" s="96" t="s">
        <v>499</v>
      </c>
      <c r="D208" s="96" t="s">
        <v>116</v>
      </c>
      <c r="E208" s="96"/>
      <c r="F208" s="98">
        <v>12000</v>
      </c>
      <c r="G208" s="18"/>
      <c r="H208" s="18"/>
      <c r="I208" s="18"/>
    </row>
    <row r="209" spans="1:9">
      <c r="A209" s="96" t="s">
        <v>386</v>
      </c>
      <c r="B209" s="97" t="s">
        <v>170</v>
      </c>
      <c r="C209" s="96" t="s">
        <v>499</v>
      </c>
      <c r="D209" s="96" t="s">
        <v>116</v>
      </c>
      <c r="E209" s="96" t="s">
        <v>174</v>
      </c>
      <c r="F209" s="98">
        <v>12000</v>
      </c>
      <c r="G209" s="18"/>
      <c r="H209" s="18"/>
      <c r="I209" s="18"/>
    </row>
    <row r="210" spans="1:9">
      <c r="A210" s="96" t="s">
        <v>387</v>
      </c>
      <c r="B210" s="97" t="s">
        <v>113</v>
      </c>
      <c r="C210" s="96" t="s">
        <v>499</v>
      </c>
      <c r="D210" s="96" t="s">
        <v>116</v>
      </c>
      <c r="E210" s="96" t="s">
        <v>161</v>
      </c>
      <c r="F210" s="98">
        <v>12000</v>
      </c>
      <c r="G210" s="18"/>
      <c r="H210" s="18"/>
      <c r="I210" s="18"/>
    </row>
    <row r="211" spans="1:9">
      <c r="A211" s="99" t="s">
        <v>225</v>
      </c>
      <c r="B211" s="100" t="s">
        <v>113</v>
      </c>
      <c r="C211" s="99" t="s">
        <v>528</v>
      </c>
      <c r="D211" s="99" t="s">
        <v>116</v>
      </c>
      <c r="E211" s="99" t="s">
        <v>161</v>
      </c>
      <c r="F211" s="101">
        <v>12000</v>
      </c>
      <c r="G211" s="18"/>
      <c r="H211" s="18"/>
      <c r="I211" s="18"/>
    </row>
    <row r="212" spans="1:9">
      <c r="A212" s="96" t="s">
        <v>388</v>
      </c>
      <c r="B212" s="97" t="s">
        <v>265</v>
      </c>
      <c r="C212" s="96" t="s">
        <v>499</v>
      </c>
      <c r="D212" s="96" t="s">
        <v>266</v>
      </c>
      <c r="E212" s="96"/>
      <c r="F212" s="98">
        <v>18751</v>
      </c>
      <c r="G212" s="18"/>
      <c r="H212" s="18"/>
      <c r="I212" s="18"/>
    </row>
    <row r="213" spans="1:9">
      <c r="A213" s="96" t="s">
        <v>389</v>
      </c>
      <c r="B213" s="97" t="s">
        <v>83</v>
      </c>
      <c r="C213" s="96" t="s">
        <v>499</v>
      </c>
      <c r="D213" s="96" t="s">
        <v>148</v>
      </c>
      <c r="E213" s="96"/>
      <c r="F213" s="98">
        <v>18751</v>
      </c>
      <c r="G213" s="18"/>
      <c r="H213" s="18"/>
      <c r="I213" s="18"/>
    </row>
    <row r="214" spans="1:9">
      <c r="A214" s="96" t="s">
        <v>547</v>
      </c>
      <c r="B214" s="97" t="s">
        <v>181</v>
      </c>
      <c r="C214" s="96" t="s">
        <v>499</v>
      </c>
      <c r="D214" s="96" t="s">
        <v>148</v>
      </c>
      <c r="E214" s="96" t="s">
        <v>219</v>
      </c>
      <c r="F214" s="98">
        <v>18751</v>
      </c>
      <c r="G214" s="18"/>
      <c r="H214" s="18"/>
      <c r="I214" s="18"/>
    </row>
    <row r="215" spans="1:9" ht="31.5">
      <c r="A215" s="96" t="s">
        <v>548</v>
      </c>
      <c r="B215" s="97" t="s">
        <v>100</v>
      </c>
      <c r="C215" s="96" t="s">
        <v>499</v>
      </c>
      <c r="D215" s="96" t="s">
        <v>148</v>
      </c>
      <c r="E215" s="96" t="s">
        <v>152</v>
      </c>
      <c r="F215" s="98">
        <v>18751</v>
      </c>
      <c r="G215" s="18"/>
      <c r="H215" s="18"/>
      <c r="I215" s="18"/>
    </row>
    <row r="216" spans="1:9" ht="33.75">
      <c r="A216" s="99" t="s">
        <v>554</v>
      </c>
      <c r="B216" s="100" t="s">
        <v>100</v>
      </c>
      <c r="C216" s="99" t="s">
        <v>500</v>
      </c>
      <c r="D216" s="99" t="s">
        <v>148</v>
      </c>
      <c r="E216" s="99" t="s">
        <v>152</v>
      </c>
      <c r="F216" s="101">
        <v>18751</v>
      </c>
      <c r="G216" s="18"/>
      <c r="H216" s="18"/>
      <c r="I216" s="18"/>
    </row>
    <row r="217" spans="1:9" ht="33.75">
      <c r="A217" s="42" t="s">
        <v>555</v>
      </c>
      <c r="B217" s="43" t="s">
        <v>100</v>
      </c>
      <c r="C217" s="42" t="s">
        <v>500</v>
      </c>
      <c r="D217" s="42" t="s">
        <v>148</v>
      </c>
      <c r="E217" s="42" t="s">
        <v>152</v>
      </c>
      <c r="F217" s="44">
        <v>18751</v>
      </c>
      <c r="G217" s="18"/>
      <c r="H217" s="18"/>
      <c r="I217" s="18"/>
    </row>
  </sheetData>
  <mergeCells count="7">
    <mergeCell ref="A1:I1"/>
    <mergeCell ref="A3:I3"/>
    <mergeCell ref="B5:F8"/>
    <mergeCell ref="B9:B10"/>
    <mergeCell ref="C9:E9"/>
    <mergeCell ref="A9:A10"/>
    <mergeCell ref="F9:F10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Источники</vt:lpstr>
      <vt:lpstr>Администраторы доходов</vt:lpstr>
      <vt:lpstr>Доходы (2)</vt:lpstr>
      <vt:lpstr>Функциональная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'Администраторы доходов'!Заголовки_для_печати</vt:lpstr>
      <vt:lpstr>Ассигнования!Заголовки_для_печати</vt:lpstr>
      <vt:lpstr>Ведомственная!Заголовки_для_печати</vt:lpstr>
      <vt:lpstr>'Доходы (2)'!Заголовки_для_печати</vt:lpstr>
      <vt:lpstr>'Администраторы доходов'!Область_печати</vt:lpstr>
      <vt:lpstr>Ассигнования!Область_печати</vt:lpstr>
      <vt:lpstr>Ведомственная!Область_печати</vt:lpstr>
      <vt:lpstr>'Доходы (2)'!Область_печати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2016-11-23T05:08:13Z</cp:lastPrinted>
  <dcterms:created xsi:type="dcterms:W3CDTF">2014-01-08T07:17:30Z</dcterms:created>
  <dcterms:modified xsi:type="dcterms:W3CDTF">2016-11-23T05:08:36Z</dcterms:modified>
</cp:coreProperties>
</file>