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 activeTab="4"/>
  </bookViews>
  <sheets>
    <sheet name="Источники" sheetId="5" r:id="rId1"/>
    <sheet name="Доходы (2)" sheetId="34" r:id="rId2"/>
    <sheet name="Функциональная" sheetId="28" r:id="rId3"/>
    <sheet name="Ведомственная" sheetId="29" r:id="rId4"/>
    <sheet name="Ассигнования" sheetId="31" r:id="rId5"/>
    <sheet name="Лист1" sheetId="33" r:id="rId6"/>
  </sheets>
  <externalReferences>
    <externalReference r:id="rId7"/>
    <externalReference r:id="rId8"/>
  </externalReferences>
  <definedNames>
    <definedName name="_xlnm._FilterDatabase" localSheetId="1" hidden="1">'Доходы (2)'!$A$7:$J$46</definedName>
    <definedName name="BFT_Print_Titles" localSheetId="4">Ассигнования!$9:$11</definedName>
    <definedName name="BFT_Print_Titles" localSheetId="3">Ведомственная!$8:$10</definedName>
    <definedName name="BFT_Print_Titles" localSheetId="2">Функциональная!#REF!</definedName>
    <definedName name="аава">#REF!</definedName>
    <definedName name="ав">#REF!</definedName>
    <definedName name="ава">#REF!</definedName>
    <definedName name="авав">#REF!</definedName>
    <definedName name="ау">#REF!</definedName>
    <definedName name="ва">#REF!</definedName>
    <definedName name="вав">#REF!</definedName>
    <definedName name="вцп13" localSheetId="1">#REF!</definedName>
    <definedName name="вцп13">#REF!</definedName>
    <definedName name="вцпПлПер" localSheetId="1">#REF!</definedName>
    <definedName name="вцпПлПер">#REF!</definedName>
    <definedName name="год" localSheetId="1">#REF!</definedName>
    <definedName name="год">#REF!</definedName>
    <definedName name="д1" localSheetId="1">#REF!</definedName>
    <definedName name="д1">#REF!</definedName>
    <definedName name="ек">#REF!</definedName>
    <definedName name="_xlnm.Print_Titles" localSheetId="4">Ассигнования!$9:$11</definedName>
    <definedName name="_xlnm.Print_Titles" localSheetId="3">Ведомственная!$8:$10</definedName>
    <definedName name="_xlnm.Print_Titles" localSheetId="1">'Доходы (2)'!$5:$7</definedName>
    <definedName name="_xlnm.Print_Titles" localSheetId="2">Функциональная!#REF!</definedName>
    <definedName name="инд13">[1]индексация!$I$3:$I$975</definedName>
    <definedName name="кбк" localSheetId="1">#REF!</definedName>
    <definedName name="кбк">#REF!</definedName>
    <definedName name="квр13" localSheetId="1">#REF!</definedName>
    <definedName name="квр13">#REF!</definedName>
    <definedName name="кврПлПер" localSheetId="1">#REF!</definedName>
    <definedName name="кврПлПер">#REF!</definedName>
    <definedName name="ке">#REF!</definedName>
    <definedName name="кек">#REF!</definedName>
    <definedName name="кл" hidden="1">[2]Рос!$G$3:$G$1536</definedName>
    <definedName name="мп">#REF!</definedName>
    <definedName name="Н1адох" localSheetId="1">#REF!</definedName>
    <definedName name="Н1адох">#REF!</definedName>
    <definedName name="Н1аист" localSheetId="1">#REF!</definedName>
    <definedName name="Н1аист">#REF!</definedName>
    <definedName name="Н1Бл" localSheetId="1">#REF!</definedName>
    <definedName name="Н1Бл">#REF!</definedName>
    <definedName name="Н1вед" localSheetId="1">#REF!</definedName>
    <definedName name="Н1вед">#REF!</definedName>
    <definedName name="Н1вед1" localSheetId="1">#REF!</definedName>
    <definedName name="Н1вед1">#REF!</definedName>
    <definedName name="Н1вус" localSheetId="1">#REF!</definedName>
    <definedName name="Н1вус">#REF!</definedName>
    <definedName name="Н1вцп" localSheetId="1">#REF!</definedName>
    <definedName name="Н1вцп">#REF!</definedName>
    <definedName name="Н1деф" localSheetId="1">#REF!</definedName>
    <definedName name="Н1деф">#REF!</definedName>
    <definedName name="Н1Дор" localSheetId="1">#REF!</definedName>
    <definedName name="Н1Дор">#REF!</definedName>
    <definedName name="Н1дох" localSheetId="1">#REF!</definedName>
    <definedName name="Н1дох">#REF!</definedName>
    <definedName name="Н1займ" localSheetId="1">#REF!</definedName>
    <definedName name="Н1займ">#REF!</definedName>
    <definedName name="Н1инв" localSheetId="1">#REF!</definedName>
    <definedName name="Н1инв">#REF!</definedName>
    <definedName name="Н1ком" localSheetId="1">#REF!</definedName>
    <definedName name="Н1ком">#REF!</definedName>
    <definedName name="Н1Мдор" localSheetId="1">#REF!</definedName>
    <definedName name="Н1Мдор">#REF!</definedName>
    <definedName name="Н1метвус" localSheetId="1">#REF!</definedName>
    <definedName name="Н1метвус">#REF!</definedName>
    <definedName name="Н1мол" localSheetId="1">#REF!</definedName>
    <definedName name="Н1мол">#REF!</definedName>
    <definedName name="Н1нал" localSheetId="1">#REF!</definedName>
    <definedName name="Н1нал">#REF!</definedName>
    <definedName name="Н1пож" localSheetId="1">#REF!</definedName>
    <definedName name="Н1пож">#REF!</definedName>
    <definedName name="Н1пол" localSheetId="1">#REF!</definedName>
    <definedName name="Н1пол">#REF!</definedName>
    <definedName name="Н1Пот" localSheetId="1">#REF!</definedName>
    <definedName name="Н1Пот">#REF!</definedName>
    <definedName name="Н1Публ" localSheetId="1">#REF!</definedName>
    <definedName name="Н1Публ">#REF!</definedName>
    <definedName name="Н1рцп" localSheetId="1">#REF!</definedName>
    <definedName name="Н1рцп">#REF!</definedName>
    <definedName name="Н1сбал" localSheetId="1">#REF!</definedName>
    <definedName name="Н1сбал">#REF!</definedName>
    <definedName name="Н1фун" localSheetId="1">#REF!</definedName>
    <definedName name="Н1фун">#REF!</definedName>
    <definedName name="Н1фун1" localSheetId="1">#REF!</definedName>
    <definedName name="Н1фун1">#REF!</definedName>
    <definedName name="Н1ффп" localSheetId="1">#REF!</definedName>
    <definedName name="Н1ффп">#REF!</definedName>
    <definedName name="Н1цср" localSheetId="1">#REF!</definedName>
    <definedName name="Н1цср">#REF!</definedName>
    <definedName name="Н1цср1" localSheetId="1">#REF!</definedName>
    <definedName name="Н1цср1">#REF!</definedName>
    <definedName name="Н1эф" localSheetId="1">#REF!</definedName>
    <definedName name="Н1эф">#REF!</definedName>
    <definedName name="Н2адох" localSheetId="1">#REF!</definedName>
    <definedName name="Н2адох">#REF!</definedName>
    <definedName name="Н2аист" localSheetId="1">#REF!</definedName>
    <definedName name="Н2аист">#REF!</definedName>
    <definedName name="Н2Бл" localSheetId="1">#REF!</definedName>
    <definedName name="Н2Бл">#REF!</definedName>
    <definedName name="Н2вед" localSheetId="1">#REF!</definedName>
    <definedName name="Н2вед">#REF!</definedName>
    <definedName name="Н2вед1" localSheetId="1">#REF!</definedName>
    <definedName name="Н2вед1">#REF!</definedName>
    <definedName name="Н2вус" localSheetId="1">#REF!</definedName>
    <definedName name="Н2вус">#REF!</definedName>
    <definedName name="Н2вцп" localSheetId="1">#REF!</definedName>
    <definedName name="Н2вцп">#REF!</definedName>
    <definedName name="Н2деф" localSheetId="1">#REF!</definedName>
    <definedName name="Н2деф">#REF!</definedName>
    <definedName name="Н2Дор" localSheetId="1">#REF!</definedName>
    <definedName name="Н2Дор">#REF!</definedName>
    <definedName name="Н2дох" localSheetId="1">#REF!</definedName>
    <definedName name="Н2дох">#REF!</definedName>
    <definedName name="Н2займ" localSheetId="1">#REF!</definedName>
    <definedName name="Н2займ">#REF!</definedName>
    <definedName name="Н2инв" localSheetId="1">#REF!</definedName>
    <definedName name="Н2инв">#REF!</definedName>
    <definedName name="Н2ком" localSheetId="1">#REF!</definedName>
    <definedName name="Н2ком">#REF!</definedName>
    <definedName name="Н2Мдор" localSheetId="1">#REF!</definedName>
    <definedName name="Н2Мдор">#REF!</definedName>
    <definedName name="Н2метвус" localSheetId="1">#REF!</definedName>
    <definedName name="Н2метвус">#REF!</definedName>
    <definedName name="Н2мол" localSheetId="1">#REF!</definedName>
    <definedName name="Н2мол">#REF!</definedName>
    <definedName name="Н2нал" localSheetId="1">#REF!</definedName>
    <definedName name="Н2нал">#REF!</definedName>
    <definedName name="Н2пож" localSheetId="1">#REF!</definedName>
    <definedName name="Н2пож">#REF!</definedName>
    <definedName name="Н2пол" localSheetId="1">#REF!</definedName>
    <definedName name="Н2пол">#REF!</definedName>
    <definedName name="Н2Публ" localSheetId="1">#REF!</definedName>
    <definedName name="Н2Публ">#REF!</definedName>
    <definedName name="Н2рцп" localSheetId="1">#REF!</definedName>
    <definedName name="Н2рцп">#REF!</definedName>
    <definedName name="Н2сбал" localSheetId="1">#REF!</definedName>
    <definedName name="Н2сбал">#REF!</definedName>
    <definedName name="Н2фун" localSheetId="1">#REF!</definedName>
    <definedName name="Н2фун">#REF!</definedName>
    <definedName name="Н2ффп" localSheetId="1">#REF!</definedName>
    <definedName name="Н2ффп">#REF!</definedName>
    <definedName name="Н2эф" localSheetId="1">#REF!</definedName>
    <definedName name="Н2эф">#REF!</definedName>
    <definedName name="Надох" localSheetId="1">#REF!</definedName>
    <definedName name="Надох">#REF!</definedName>
    <definedName name="Нпот">[2]спр!$C$34</definedName>
    <definedName name="_xlnm.Print_Area" localSheetId="4">Ассигнования!$A$1:$I$217</definedName>
    <definedName name="_xlnm.Print_Area" localSheetId="3">Ведомственная!$A$1:$I$220</definedName>
    <definedName name="_xlnm.Print_Area" localSheetId="1">'Доходы (2)'!$A$1:$I$52</definedName>
    <definedName name="_xlnm.Print_Area" localSheetId="2">Функциональная!$A$1:$I$51</definedName>
    <definedName name="ол">#REF!</definedName>
    <definedName name="оо">#REF!</definedName>
    <definedName name="ооо">#REF!</definedName>
    <definedName name="оооо">#REF!</definedName>
    <definedName name="ооь">#REF!</definedName>
    <definedName name="ПлПер" localSheetId="1">#REF!</definedName>
    <definedName name="ПлПер">#REF!</definedName>
    <definedName name="пр13">'[1]прямой счет'!$H$5:$H$257</definedName>
    <definedName name="прор">#REF!</definedName>
    <definedName name="р">#REF!</definedName>
    <definedName name="Р1дата" localSheetId="1">#REF!</definedName>
    <definedName name="Р1дата">#REF!</definedName>
    <definedName name="Р1номер" localSheetId="1">#REF!</definedName>
    <definedName name="Р1номер">#REF!</definedName>
    <definedName name="Р2дата" localSheetId="1">#REF!</definedName>
    <definedName name="Р2дата">#REF!</definedName>
    <definedName name="Р2номер" localSheetId="1">#REF!</definedName>
    <definedName name="Р2номер">#REF!</definedName>
    <definedName name="Рдата" hidden="1">[2]спр!$B$4</definedName>
    <definedName name="РзПз" localSheetId="1">#REF!</definedName>
    <definedName name="РзПз">#REF!</definedName>
    <definedName name="РзПзПлПер" localSheetId="1">#REF!</definedName>
    <definedName name="РзПзПлПер">#REF!</definedName>
    <definedName name="Рномер" hidden="1">[2]спр!$B$5</definedName>
    <definedName name="роьрт">#REF!</definedName>
    <definedName name="рр">#REF!</definedName>
    <definedName name="рто">#REF!</definedName>
    <definedName name="спрВЦП" localSheetId="1">#REF!</definedName>
    <definedName name="спрВЦП">#REF!</definedName>
    <definedName name="сум" localSheetId="1">#REF!</definedName>
    <definedName name="сум">#REF!</definedName>
    <definedName name="СумВед" localSheetId="1">#REF!</definedName>
    <definedName name="СумВед">#REF!</definedName>
    <definedName name="СумВед14" localSheetId="1">#REF!</definedName>
    <definedName name="СумВед14">#REF!</definedName>
    <definedName name="СумВед15" localSheetId="1">#REF!</definedName>
    <definedName name="СумВед15">#REF!</definedName>
    <definedName name="сумма13" localSheetId="1">#REF!</definedName>
    <definedName name="сумма13">#REF!</definedName>
    <definedName name="то">#REF!</definedName>
    <definedName name="ттт">#REF!</definedName>
    <definedName name="цел13">[1]целевые!$E$2:$E$149</definedName>
    <definedName name="цср14" localSheetId="1">#REF!</definedName>
    <definedName name="цср14">#REF!</definedName>
    <definedName name="ываолпр">#REF!</definedName>
    <definedName name="ьортьрт">#REF!</definedName>
    <definedName name="ю2" localSheetId="1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I12" i="34"/>
  <c r="I26"/>
  <c r="I22" s="1"/>
  <c r="I34"/>
  <c r="I41"/>
  <c r="I47"/>
  <c r="I23"/>
  <c r="I35"/>
  <c r="G13" i="28"/>
  <c r="F13"/>
  <c r="I45" i="34" l="1"/>
  <c r="I44" s="1"/>
  <c r="I42"/>
  <c r="I38"/>
  <c r="I32"/>
  <c r="I30"/>
  <c r="I29" s="1"/>
  <c r="I17"/>
  <c r="I11"/>
  <c r="I10" l="1"/>
  <c r="I40"/>
  <c r="G46" i="28"/>
  <c r="F46"/>
  <c r="G45"/>
  <c r="F45"/>
  <c r="G40"/>
  <c r="F40"/>
  <c r="G38"/>
  <c r="F38"/>
  <c r="G36"/>
  <c r="F36"/>
  <c r="G35"/>
  <c r="F35"/>
  <c r="G33"/>
  <c r="F33"/>
  <c r="G32"/>
  <c r="F32"/>
  <c r="G30"/>
  <c r="F30"/>
  <c r="G28"/>
  <c r="F28"/>
  <c r="G27"/>
  <c r="F27"/>
  <c r="G25"/>
  <c r="F25"/>
  <c r="G24"/>
  <c r="F24"/>
  <c r="G22"/>
  <c r="F22"/>
  <c r="G20"/>
  <c r="F20"/>
  <c r="G18"/>
  <c r="F18"/>
  <c r="G16"/>
  <c r="F16"/>
  <c r="G14"/>
  <c r="F14"/>
  <c r="G12"/>
  <c r="F12"/>
  <c r="G11"/>
  <c r="F11"/>
  <c r="I9" i="34" l="1"/>
  <c r="F21" i="5"/>
  <c r="F20" s="1"/>
  <c r="F19" s="1"/>
  <c r="E21"/>
  <c r="E20" s="1"/>
  <c r="E19" s="1"/>
  <c r="D21"/>
  <c r="D20" s="1"/>
  <c r="D19" s="1"/>
  <c r="F17"/>
  <c r="F16" s="1"/>
  <c r="F15" s="1"/>
  <c r="E17"/>
  <c r="D17"/>
  <c r="D16" s="1"/>
  <c r="D15" s="1"/>
  <c r="E16"/>
  <c r="E15" s="1"/>
  <c r="F14" l="1"/>
  <c r="F23" s="1"/>
  <c r="D14"/>
  <c r="D23" s="1"/>
  <c r="E14"/>
  <c r="E23" s="1"/>
</calcChain>
</file>

<file path=xl/sharedStrings.xml><?xml version="1.0" encoding="utf-8"?>
<sst xmlns="http://schemas.openxmlformats.org/spreadsheetml/2006/main" count="2703" uniqueCount="510">
  <si>
    <t>911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</si>
  <si>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</si>
  <si>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</si>
  <si>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</si>
  <si>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</si>
  <si>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</si>
  <si>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</si>
  <si>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</si>
  <si>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</si>
  <si>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</si>
  <si>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</si>
  <si>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</si>
  <si>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</si>
  <si>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</si>
  <si>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</si>
  <si>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</si>
  <si>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</si>
  <si>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</si>
  <si>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</si>
  <si>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</si>
  <si>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</si>
  <si>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ВСЕГО  ДОХОДОВ</t>
  </si>
  <si>
    <t>000</t>
  </si>
  <si>
    <t>50</t>
  </si>
  <si>
    <t>00000</t>
  </si>
  <si>
    <t>00</t>
  </si>
  <si>
    <t>0000</t>
  </si>
  <si>
    <t>НАЛОГОВЫЕ И НЕНАЛОГОВЫЕ ДОХОДЫ</t>
  </si>
  <si>
    <t>1</t>
  </si>
  <si>
    <t>НАЛОГИ НА ПРИБЫЛЬ, ДОХОДЫ</t>
  </si>
  <si>
    <t>182</t>
  </si>
  <si>
    <t>01</t>
  </si>
  <si>
    <t>Налог на доходы физических лиц</t>
  </si>
  <si>
    <t>02000</t>
  </si>
  <si>
    <t>110</t>
  </si>
  <si>
    <t>02010</t>
  </si>
  <si>
    <t>Акцизы по подакцизным товарам (продукции), производимым на территории РФ</t>
  </si>
  <si>
    <t>100</t>
  </si>
  <si>
    <t>03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</si>
  <si>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</si>
  <si>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</si>
  <si>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</si>
  <si>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</si>
  <si>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</si>
  <si>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</si>
  <si>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</si>
  <si>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</si>
  <si>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</si>
  <si>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03000</t>
  </si>
  <si>
    <t>НАЛОГИ НА ИМУЩЕСТВО</t>
  </si>
  <si>
    <t>06</t>
  </si>
  <si>
    <t>Налог на имущество физических лиц</t>
  </si>
  <si>
    <t>01000</t>
  </si>
  <si>
    <t>01030</t>
  </si>
  <si>
    <t>Земельный налог</t>
  </si>
  <si>
    <t>06000</t>
  </si>
  <si>
    <t>06013</t>
  </si>
  <si>
    <t>06023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</si>
  <si>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</si>
  <si>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</si>
  <si>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</si>
  <si>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</si>
  <si>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</si>
  <si>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</si>
  <si>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Государственная пошлина за государственную регистрацию, а также за совершение прочих юридически значимых действий</t>
  </si>
  <si>
    <t>07000</t>
  </si>
  <si>
    <t>07175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</si>
  <si>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</si>
  <si>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</si>
  <si>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</si>
  <si>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</si>
  <si>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</si>
  <si>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</si>
  <si>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</si>
  <si>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</si>
  <si>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02</t>
  </si>
  <si>
    <t>Дотации бюджетам субъектов Российской Федерации и муниципальных образований</t>
  </si>
  <si>
    <t>151</t>
  </si>
  <si>
    <t xml:space="preserve">Дотации бюджетам поселений на выравнивание  бюджетной обеспеченности </t>
  </si>
  <si>
    <t>01001</t>
  </si>
  <si>
    <t>Субвенции бюджетам субъектов Российской Федерации и муниципальных образований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</si>
  <si>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2014 год и плановый период 2015 - 2016 годов</t>
  </si>
  <si>
    <t>03015</t>
  </si>
  <si>
    <t>Иные межбюджетные трансферты</t>
  </si>
  <si>
    <t>04999</t>
  </si>
  <si>
    <t>7514</t>
  </si>
  <si>
    <t>Наименование показателя</t>
  </si>
  <si>
    <t>КБК</t>
  </si>
  <si>
    <t>КЦСР</t>
  </si>
  <si>
    <t>КВР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</si>
  <si>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</si>
  <si>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</si>
  <si>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</si>
  <si>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</si>
  <si>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</si>
  <si>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</si>
  <si>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</si>
  <si>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</si>
  <si>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</si>
  <si>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</si>
  <si>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</si>
  <si>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Прочая закупка товаров, работ и услуг для обеспечения государственных (муниципальных) нужд</t>
  </si>
  <si>
    <t>244</t>
  </si>
  <si>
    <t>Резервные фонды</t>
  </si>
  <si>
    <t>Резервные средства</t>
  </si>
  <si>
    <t>870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</si>
  <si>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</si>
  <si>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</si>
  <si>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</si>
  <si>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</si>
  <si>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Дорожное хозяйство (дорожные фонды)</t>
  </si>
  <si>
    <t>Жилищное хозяйство</t>
  </si>
  <si>
    <t>Благоустройство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</si>
  <si>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</si>
  <si>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</si>
  <si>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Иные пенсии, социальные доплаты к пенсиям</t>
  </si>
  <si>
    <t>312</t>
  </si>
  <si>
    <t>Физическая культура</t>
  </si>
  <si>
    <t>111</t>
  </si>
  <si>
    <t>Иные выплаты персоналу казенных учреждений, за исключением фонда оплаты труда</t>
  </si>
  <si>
    <t>112</t>
  </si>
  <si>
    <t>ВСЕГО:</t>
  </si>
  <si>
    <t>Осиновомысского сельского Совета</t>
  </si>
  <si>
    <t xml:space="preserve">            Источники  внутреннего  финансирования </t>
  </si>
  <si>
    <t xml:space="preserve">                Наименование</t>
  </si>
  <si>
    <t>2016 год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</si>
  <si>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</si>
  <si>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</si>
  <si>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</si>
  <si>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</si>
  <si>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</si>
  <si>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</si>
  <si>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</si>
  <si>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</si>
  <si>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</si>
  <si>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</si>
  <si>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</si>
  <si>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</si>
  <si>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</si>
  <si>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</si>
  <si>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</si>
  <si>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</si>
  <si>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</si>
  <si>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</si>
  <si>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</si>
  <si>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>Администрация Осиновомысского сельсовета</t>
  </si>
  <si>
    <t>КВСР</t>
  </si>
  <si>
    <t>540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</si>
  <si>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</si>
  <si>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</si>
  <si>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</si>
  <si>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</si>
  <si>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</si>
  <si>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</si>
  <si>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</si>
  <si>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0309</t>
  </si>
  <si>
    <t>0310</t>
  </si>
  <si>
    <t>0409</t>
  </si>
  <si>
    <t>0501</t>
  </si>
  <si>
    <t>0503</t>
  </si>
  <si>
    <t>1001</t>
  </si>
  <si>
    <t>1101</t>
  </si>
  <si>
    <t>0502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</si>
  <si>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</si>
  <si>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</si>
  <si>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</si>
  <si>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</si>
  <si>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</si>
  <si>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</si>
  <si>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</si>
  <si>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 xml:space="preserve"> Приложение № 1 к решению</t>
  </si>
  <si>
    <t>2017 год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</si>
  <si>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(сумма платежа)</t>
  </si>
  <si>
    <t>1000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</si>
  <si>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платежа)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</si>
  <si>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 (сумма платежа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</si>
  <si>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 (сумма платежа)</t>
  </si>
  <si>
    <t>14</t>
  </si>
  <si>
    <t>№ п/п</t>
  </si>
  <si>
    <t>Раздел-подраздел</t>
  </si>
  <si>
    <t>ОБЩЕГОСУДАРСТВЕННЫЕ ВОПРОСЫ</t>
  </si>
  <si>
    <t>9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</si>
  <si>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</si>
  <si>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</si>
  <si>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</si>
  <si>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</si>
  <si>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</si>
  <si>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</si>
  <si>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</si>
  <si>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</si>
  <si>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</si>
  <si>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</si>
  <si>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</si>
  <si>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</si>
  <si>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</si>
  <si>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</si>
  <si>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</si>
  <si>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</si>
  <si>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</si>
  <si>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</si>
  <si>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</si>
  <si>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</si>
  <si>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</si>
  <si>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</si>
  <si>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</si>
  <si>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</si>
  <si>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</si>
  <si>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ОБРАЗОВАНИЕ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</si>
  <si>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</si>
  <si>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</si>
  <si>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</si>
  <si>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</si>
  <si>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</si>
  <si>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</si>
  <si>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</si>
  <si>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</si>
  <si>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</si>
  <si>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</si>
  <si>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>0100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</si>
  <si>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</si>
  <si>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</si>
  <si>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</si>
  <si>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"Развитие п. Осиновый Мыс"</t>
  </si>
  <si>
    <t>Отдельные мероприятия в рамках муниципальной программы "Развитие п. Осиновый Мыс"</t>
  </si>
  <si>
    <t>200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</si>
  <si>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</si>
  <si>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</si>
  <si>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</si>
  <si>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</si>
  <si>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</si>
  <si>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</si>
  <si>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</si>
  <si>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</si>
  <si>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</si>
  <si>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</si>
  <si>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</si>
  <si>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</si>
  <si>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852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</si>
  <si>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</si>
  <si>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</si>
  <si>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</si>
  <si>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</si>
  <si>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</si>
  <si>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</si>
  <si>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</si>
  <si>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</si>
  <si>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</si>
  <si>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</si>
  <si>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</si>
  <si>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</si>
  <si>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</si>
  <si>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</si>
  <si>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</si>
  <si>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</si>
  <si>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</si>
  <si>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</si>
  <si>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</si>
  <si>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</si>
  <si>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</si>
  <si>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</si>
  <si>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</si>
  <si>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73</t>
  </si>
  <si>
    <t>74</t>
  </si>
  <si>
    <t>75</t>
  </si>
  <si>
    <t>Межбюджетные трансферты</t>
  </si>
  <si>
    <t>500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</si>
  <si>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</si>
  <si>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</si>
  <si>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</si>
  <si>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</si>
  <si>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</si>
  <si>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</si>
  <si>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</si>
  <si>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</si>
  <si>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</si>
  <si>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</si>
  <si>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</si>
  <si>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</si>
  <si>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</si>
  <si>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</si>
  <si>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</si>
  <si>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</si>
  <si>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</si>
  <si>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</si>
  <si>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</si>
  <si>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</si>
  <si>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</si>
  <si>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</si>
  <si>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</si>
  <si>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</si>
  <si>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</si>
  <si>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</si>
  <si>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</si>
  <si>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</si>
  <si>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</si>
  <si>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</si>
  <si>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</si>
  <si>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</si>
  <si>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</si>
  <si>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</si>
  <si>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113</t>
  </si>
  <si>
    <t>114</t>
  </si>
  <si>
    <t>115</t>
  </si>
  <si>
    <t>0200</t>
  </si>
  <si>
    <t>116</t>
  </si>
  <si>
    <t>117</t>
  </si>
  <si>
    <t>118</t>
  </si>
  <si>
    <t>119</t>
  </si>
  <si>
    <t>124</t>
  </si>
  <si>
    <t>125</t>
  </si>
  <si>
    <t>126</t>
  </si>
  <si>
    <t>127</t>
  </si>
  <si>
    <t>128</t>
  </si>
  <si>
    <t>129</t>
  </si>
  <si>
    <t>130</t>
  </si>
  <si>
    <t>0300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</si>
  <si>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</si>
  <si>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</si>
  <si>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</si>
  <si>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</si>
  <si>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</si>
  <si>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</si>
  <si>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</si>
  <si>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</si>
  <si>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</si>
  <si>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</si>
  <si>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</si>
  <si>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</si>
  <si>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</si>
  <si>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</si>
  <si>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</si>
  <si>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</si>
  <si>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</si>
  <si>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0400</t>
  </si>
  <si>
    <t>148</t>
  </si>
  <si>
    <t>149</t>
  </si>
  <si>
    <t>150</t>
  </si>
  <si>
    <t>Подпрограмма "Благоустройство территории Осиновомысского сельсовета"</t>
  </si>
  <si>
    <t>152</t>
  </si>
  <si>
    <t>153</t>
  </si>
  <si>
    <t>154</t>
  </si>
  <si>
    <t>155</t>
  </si>
  <si>
    <t>156</t>
  </si>
  <si>
    <t>0500</t>
  </si>
  <si>
    <t>157</t>
  </si>
  <si>
    <t>158</t>
  </si>
  <si>
    <t>159</t>
  </si>
  <si>
    <t>Подпрограмма "Жилищное хозяйство на территории Осиновомысского сельсовета"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</si>
  <si>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</si>
  <si>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</si>
  <si>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</si>
  <si>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</si>
  <si>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</si>
  <si>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</si>
  <si>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</si>
  <si>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</si>
  <si>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</si>
  <si>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</si>
  <si>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</si>
  <si>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</si>
  <si>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</si>
  <si>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</si>
  <si>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</si>
  <si>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</si>
  <si>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</si>
  <si>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</si>
  <si>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</si>
  <si>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</si>
  <si>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</si>
  <si>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</si>
  <si>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</si>
  <si>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</si>
  <si>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</si>
  <si>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</si>
  <si>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</si>
  <si>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</si>
  <si>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</si>
  <si>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</si>
  <si>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</si>
  <si>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</si>
  <si>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</si>
  <si>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</si>
  <si>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</si>
  <si>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</si>
  <si>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</si>
  <si>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</si>
  <si>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</si>
  <si>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</si>
  <si>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</si>
  <si>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</si>
  <si>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</si>
  <si>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</si>
  <si>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</si>
  <si>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1100</t>
  </si>
  <si>
    <t>Подпрограмма "Развитие физической культуры и спорта на территории Осиновомысского сельсовета"</t>
  </si>
  <si>
    <t>Расходы на выплаты персоналу казенных учреждений</t>
  </si>
  <si>
    <t>Уплата иных платежей</t>
  </si>
  <si>
    <t>853</t>
  </si>
  <si>
    <t>от    26.02.2015 № 14/41</t>
  </si>
  <si>
    <t xml:space="preserve">      бюджета  Осиновомысского  сельсовета на 2016 год  и плановый период 2017-2018 годов</t>
  </si>
  <si>
    <t>Межбюджетные трансферты бюджетам поселений на осуществление дорожной деятельности в отношении автомобильны дорог общего пользования местного значения за счет средств дорожного фонда Красноярского края в рамка подпрограммы "Дороги Красноярья" государственной программы Красноярского края "Развитие транспортной системы"</t>
  </si>
  <si>
    <t xml:space="preserve">Доходы бюджета Осиновомысского сельсовета на 2016 год </t>
  </si>
  <si>
    <t>Приложение № 4 к решению
Осиновомысского сельского Совета 
 от 14.12.2015  № 14/41</t>
  </si>
  <si>
    <t xml:space="preserve">  2016 год</t>
  </si>
  <si>
    <t>Трансферты бюджетам поселений на осуществление государственных полномочий по составлению протоколов об административных правонарушениях</t>
  </si>
  <si>
    <t>Трансферты бюджетам поселений на реализацию ДЦП "Молодежь Приангарья" на 2015-2018 годы</t>
  </si>
  <si>
    <t>9961</t>
  </si>
  <si>
    <t>7393</t>
  </si>
  <si>
    <t>Распределение бюджетных ассигнований по разделам и подразделам бюджетной классификации расходов бюджетов Российской Федерации на 2016 год и плановый период 2017-2018 годов</t>
  </si>
  <si>
    <t>2018 год</t>
  </si>
  <si>
    <t>Молодежная политика и оздоровление детей</t>
  </si>
  <si>
    <t>Приложение № 6 к решению
Осиновомысского сельского Совета 
 от 14.12.2015  № 14/41</t>
  </si>
  <si>
    <t>Ведомственная структура расходов бюджета Осиновомысского сельсовета на 2016 год</t>
  </si>
  <si>
    <t>8000000000</t>
  </si>
  <si>
    <t>8010000000</t>
  </si>
  <si>
    <t>Фонд оплаты труда государственных (муниципальных) органов</t>
  </si>
  <si>
    <t>8010060000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</si>
  <si>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</si>
  <si>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8030000000</t>
  </si>
  <si>
    <t>8030060000</t>
  </si>
  <si>
    <t>3800000000</t>
  </si>
  <si>
    <t>3890000000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</si>
  <si>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</si>
  <si>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</si>
  <si>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3890080010</t>
  </si>
  <si>
    <t>8020000000</t>
  </si>
  <si>
    <t>8020060000</t>
  </si>
  <si>
    <t>8020061000</t>
  </si>
  <si>
    <t>802006Б000</t>
  </si>
  <si>
    <t>8020067000</t>
  </si>
  <si>
    <t>802006Г000</t>
  </si>
  <si>
    <t>802006Э000</t>
  </si>
  <si>
    <t>Уплата прочих налогов, сборов</t>
  </si>
  <si>
    <t>9000000000</t>
  </si>
  <si>
    <t>9090000000</t>
  </si>
  <si>
    <t>90900Ч0010</t>
  </si>
  <si>
    <t>9010000000</t>
  </si>
  <si>
    <t>9010080000</t>
  </si>
  <si>
    <t>3820000000</t>
  </si>
  <si>
    <t>3820080040</t>
  </si>
  <si>
    <t>8020075140</t>
  </si>
  <si>
    <t>8020051180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</si>
  <si>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</si>
  <si>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8060000000</t>
  </si>
  <si>
    <t>8060051180</t>
  </si>
  <si>
    <t>3820080020</t>
  </si>
  <si>
    <t>3820080030</t>
  </si>
  <si>
    <t>3820080010</t>
  </si>
  <si>
    <t>3810000000</t>
  </si>
  <si>
    <t>3810080010</t>
  </si>
  <si>
    <t>381008Ф000</t>
  </si>
  <si>
    <t>3830000000</t>
  </si>
  <si>
    <t>3830080000</t>
  </si>
  <si>
    <t>90900Ш0000</t>
  </si>
  <si>
    <t>3810080020</t>
  </si>
  <si>
    <t>3810080030</t>
  </si>
  <si>
    <t>3810080040</t>
  </si>
  <si>
    <t>381008Э020</t>
  </si>
  <si>
    <t>0700</t>
  </si>
  <si>
    <t>0707</t>
  </si>
  <si>
    <t>Фонд оплаты труда казенных учреждений</t>
  </si>
  <si>
    <t>90900Ч0050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</si>
  <si>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</si>
  <si>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9090080000</t>
  </si>
  <si>
    <t>3840000000</t>
  </si>
  <si>
    <t>3840080000</t>
  </si>
  <si>
    <t>3840081000</t>
  </si>
  <si>
    <t>384008Г000</t>
  </si>
  <si>
    <t>384008Э000</t>
  </si>
  <si>
    <t>3810073930</t>
  </si>
  <si>
    <t>38100S3930</t>
  </si>
  <si>
    <t>Приложение № 7 к решению
Осиновомысского сельского Совета 
 от 14.12.2015  № 14/41</t>
  </si>
  <si>
    <t xml:space="preserve">Распределение бюджетных ассигнований по целевым статьям (муниципальным программам Осиновомысского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Осиновомысского сельсовета на 2016 год </t>
  </si>
  <si>
    <t>Приложение № 9 к решению
Осиновомысского сельского Совета 
 от 14.12.2015  № 14/41</t>
  </si>
  <si>
    <t>Межбюджетные трансферты на обеспечение первичных мер пожарной безопасности</t>
  </si>
  <si>
    <t>Доходы бюджетов сельских поселение от возврата остатков субсидий, субвенций и иных межбюджетных трансфертов, имеющих целевое назначение, прошлых лет из бюджетов муниципальны районов</t>
  </si>
  <si>
    <t>7412</t>
  </si>
  <si>
    <t>05010</t>
  </si>
  <si>
    <t>3820074120</t>
  </si>
  <si>
    <t>38200S4120</t>
  </si>
  <si>
    <t>203</t>
  </si>
  <si>
    <t>204</t>
  </si>
  <si>
    <t>Текущий год</t>
  </si>
  <si>
    <t>КФСР</t>
  </si>
  <si>
    <t>Подпрограмма "Коммунальное хозяйство на территории Осиновомысского сельсовета"</t>
  </si>
  <si>
    <t>3850000000</t>
  </si>
  <si>
    <t>3850080000</t>
  </si>
  <si>
    <t>205</t>
  </si>
  <si>
    <t>206</t>
  </si>
  <si>
    <t>207</t>
  </si>
  <si>
    <t>208</t>
  </si>
  <si>
    <t>209</t>
  </si>
  <si>
    <t>210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</si>
  <si>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</si>
  <si>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</si>
  <si>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02030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</si>
  <si>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</si>
  <si>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3000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</si>
  <si>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</si>
  <si>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2100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</si>
  <si>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</si>
  <si>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05025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</si>
  <si>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</si>
  <si>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51040</t>
  </si>
  <si>
    <t>2000</t>
  </si>
  <si>
    <t>от    20.12.2016 № 22</t>
  </si>
  <si>
    <t>Приложение № 4 к решению
Осиновомысского сельского Совета 
 от 20.12.2016  № 22</t>
  </si>
  <si>
    <t>Приложение № 3 к решению
Осиновомысского сельского Совета 
 от 20.12.2016  № 22</t>
  </si>
  <si>
    <t>Приложение № 5 к решению
Осиновомысского сельского Совета 
 от 20.12.2016  № 22</t>
  </si>
  <si>
    <t>Приложение № 2 к решению
Осиновомысского сельского Совета 
 от 20.12.2016  № 22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</si>
</sst>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?"/>
  </numFmts>
  <fonts count="3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sz val="10"/>
      <name val="Arial"/>
    </font>
    <font>
      <sz val="12"/>
      <name val="Arial"/>
      <family val="2"/>
      <charset val="204"/>
    </font>
    <font>
      <b/>
      <sz val="8"/>
      <name val="Arial"/>
    </font>
    <font>
      <sz val="8"/>
      <name val="Arial"/>
    </font>
    <font>
      <b/>
      <i/>
      <sz val="8"/>
      <name val="Arial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18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6" fillId="0" borderId="0"/>
  </cellStyleXfs>
  <cellXfs count="172">
    <xf numFmtId="0" fontId="0" fillId="0" borderId="0" xfId="0"/>
    <xf numFmtId="0" fontId="2" fillId="0" borderId="0" xfId="0" applyFont="1" applyFill="1"/>
    <xf numFmtId="0" fontId="6" fillId="0" borderId="0" xfId="0" applyFont="1" applyFill="1"/>
    <xf numFmtId="49" fontId="6" fillId="0" borderId="1" xfId="0" applyNumberFormat="1" applyFont="1" applyBorder="1" applyAlignment="1">
      <alignment horizontal="center" vertical="center" textRotation="90"/>
    </xf>
    <xf numFmtId="49" fontId="6" fillId="0" borderId="1" xfId="0" applyNumberFormat="1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/>
    <xf numFmtId="49" fontId="12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/>
    <xf numFmtId="0" fontId="11" fillId="0" borderId="1" xfId="0" applyFont="1" applyFill="1" applyBorder="1" applyAlignment="1">
      <alignment wrapText="1"/>
    </xf>
    <xf numFmtId="49" fontId="13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right"/>
    </xf>
    <xf numFmtId="0" fontId="13" fillId="0" borderId="1" xfId="0" applyFont="1" applyFill="1" applyBorder="1" applyAlignment="1">
      <alignment wrapText="1"/>
    </xf>
    <xf numFmtId="164" fontId="14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right"/>
    </xf>
    <xf numFmtId="164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Border="1"/>
    <xf numFmtId="0" fontId="14" fillId="0" borderId="1" xfId="0" applyFont="1" applyFill="1" applyBorder="1" applyAlignment="1">
      <alignment wrapText="1"/>
    </xf>
    <xf numFmtId="49" fontId="14" fillId="0" borderId="1" xfId="0" applyNumberFormat="1" applyFont="1" applyBorder="1"/>
    <xf numFmtId="0" fontId="13" fillId="2" borderId="1" xfId="0" applyFont="1" applyFill="1" applyBorder="1" applyAlignment="1">
      <alignment wrapText="1"/>
    </xf>
    <xf numFmtId="49" fontId="13" fillId="2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wrapText="1"/>
    </xf>
    <xf numFmtId="49" fontId="14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right"/>
    </xf>
    <xf numFmtId="49" fontId="1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/>
    <xf numFmtId="4" fontId="12" fillId="0" borderId="1" xfId="0" applyNumberFormat="1" applyFont="1" applyFill="1" applyBorder="1" applyAlignment="1">
      <alignment horizontal="right"/>
    </xf>
    <xf numFmtId="0" fontId="3" fillId="0" borderId="0" xfId="0" applyFont="1" applyFill="1"/>
    <xf numFmtId="49" fontId="14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/>
    <xf numFmtId="4" fontId="6" fillId="0" borderId="1" xfId="0" applyNumberFormat="1" applyFont="1" applyFill="1" applyBorder="1" applyAlignment="1">
      <alignment horizontal="right"/>
    </xf>
    <xf numFmtId="0" fontId="9" fillId="0" borderId="1" xfId="0" applyFont="1" applyBorder="1" applyAlignment="1">
      <alignment wrapText="1"/>
    </xf>
    <xf numFmtId="49" fontId="19" fillId="0" borderId="7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 vertical="center"/>
    </xf>
    <xf numFmtId="0" fontId="2" fillId="0" borderId="0" xfId="21"/>
    <xf numFmtId="0" fontId="2" fillId="0" borderId="0" xfId="21" applyFont="1"/>
    <xf numFmtId="0" fontId="21" fillId="0" borderId="0" xfId="21" applyFont="1" applyAlignment="1"/>
    <xf numFmtId="49" fontId="16" fillId="0" borderId="1" xfId="21" applyNumberFormat="1" applyFont="1" applyFill="1" applyBorder="1" applyAlignment="1">
      <alignment horizontal="center" vertical="center"/>
    </xf>
    <xf numFmtId="4" fontId="16" fillId="0" borderId="1" xfId="21" applyNumberFormat="1" applyFont="1" applyFill="1" applyBorder="1" applyAlignment="1">
      <alignment horizontal="right"/>
    </xf>
    <xf numFmtId="4" fontId="23" fillId="0" borderId="1" xfId="21" applyNumberFormat="1" applyFont="1" applyFill="1" applyBorder="1" applyAlignment="1">
      <alignment horizontal="right" vertical="top" wrapText="1"/>
    </xf>
    <xf numFmtId="4" fontId="17" fillId="0" borderId="6" xfId="21" applyNumberFormat="1" applyFont="1" applyFill="1" applyBorder="1" applyAlignment="1">
      <alignment horizontal="right" vertical="top" wrapText="1"/>
    </xf>
    <xf numFmtId="4" fontId="16" fillId="0" borderId="6" xfId="21" applyNumberFormat="1" applyFont="1" applyFill="1" applyBorder="1" applyAlignment="1">
      <alignment horizontal="right" vertical="top" wrapText="1"/>
    </xf>
    <xf numFmtId="0" fontId="3" fillId="0" borderId="0" xfId="21" applyFont="1"/>
    <xf numFmtId="4" fontId="25" fillId="0" borderId="1" xfId="21" applyNumberFormat="1" applyFont="1" applyFill="1" applyBorder="1" applyAlignment="1">
      <alignment horizontal="right" vertical="top" wrapText="1"/>
    </xf>
    <xf numFmtId="49" fontId="2" fillId="0" borderId="21" xfId="21" applyNumberFormat="1" applyFont="1" applyBorder="1"/>
    <xf numFmtId="0" fontId="2" fillId="0" borderId="0" xfId="21" applyBorder="1"/>
    <xf numFmtId="0" fontId="2" fillId="0" borderId="0" xfId="25"/>
    <xf numFmtId="0" fontId="2" fillId="0" borderId="0" xfId="25" applyFont="1"/>
    <xf numFmtId="49" fontId="2" fillId="0" borderId="21" xfId="25" applyNumberFormat="1" applyFont="1" applyBorder="1"/>
    <xf numFmtId="0" fontId="2" fillId="0" borderId="0" xfId="25" applyBorder="1"/>
    <xf numFmtId="4" fontId="23" fillId="0" borderId="1" xfId="26" applyNumberFormat="1" applyFont="1" applyFill="1" applyBorder="1" applyAlignment="1">
      <alignment horizontal="right" vertical="top" wrapText="1"/>
    </xf>
    <xf numFmtId="4" fontId="17" fillId="0" borderId="6" xfId="26" applyNumberFormat="1" applyFont="1" applyFill="1" applyBorder="1" applyAlignment="1">
      <alignment horizontal="right" vertical="top" wrapText="1"/>
    </xf>
    <xf numFmtId="49" fontId="23" fillId="0" borderId="1" xfId="26" applyNumberFormat="1" applyFont="1" applyFill="1" applyBorder="1" applyAlignment="1">
      <alignment horizontal="center" vertical="top" wrapText="1"/>
    </xf>
    <xf numFmtId="49" fontId="23" fillId="0" borderId="1" xfId="26" applyNumberFormat="1" applyFont="1" applyFill="1" applyBorder="1" applyAlignment="1">
      <alignment horizontal="left" vertical="top" wrapText="1"/>
    </xf>
    <xf numFmtId="4" fontId="23" fillId="0" borderId="1" xfId="26" applyNumberFormat="1" applyFont="1" applyFill="1" applyBorder="1" applyAlignment="1">
      <alignment horizontal="right" vertical="top" wrapText="1"/>
    </xf>
    <xf numFmtId="49" fontId="17" fillId="0" borderId="6" xfId="26" applyNumberFormat="1" applyFont="1" applyFill="1" applyBorder="1" applyAlignment="1">
      <alignment horizontal="center" vertical="top" wrapText="1"/>
    </xf>
    <xf numFmtId="49" fontId="17" fillId="0" borderId="6" xfId="26" applyNumberFormat="1" applyFont="1" applyFill="1" applyBorder="1" applyAlignment="1">
      <alignment horizontal="left" vertical="top" wrapText="1"/>
    </xf>
    <xf numFmtId="4" fontId="17" fillId="0" borderId="6" xfId="26" applyNumberFormat="1" applyFont="1" applyFill="1" applyBorder="1" applyAlignment="1">
      <alignment horizontal="right" vertical="top" wrapText="1"/>
    </xf>
    <xf numFmtId="49" fontId="17" fillId="0" borderId="6" xfId="26" applyNumberFormat="1" applyFont="1" applyFill="1" applyBorder="1" applyAlignment="1">
      <alignment horizontal="center" vertical="top" wrapText="1"/>
    </xf>
    <xf numFmtId="49" fontId="17" fillId="0" borderId="6" xfId="26" applyNumberFormat="1" applyFont="1" applyFill="1" applyBorder="1" applyAlignment="1">
      <alignment horizontal="left" vertical="top" wrapText="1"/>
    </xf>
    <xf numFmtId="4" fontId="17" fillId="0" borderId="6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 vertical="center"/>
    </xf>
    <xf numFmtId="49" fontId="16" fillId="0" borderId="1" xfId="26" applyNumberFormat="1" applyFont="1" applyFill="1" applyBorder="1" applyAlignment="1">
      <alignment horizontal="center" vertical="center" wrapText="1"/>
    </xf>
    <xf numFmtId="49" fontId="16" fillId="0" borderId="1" xfId="26" applyNumberFormat="1" applyFont="1" applyFill="1" applyBorder="1" applyAlignment="1">
      <alignment horizontal="center" vertical="center"/>
    </xf>
    <xf numFmtId="49" fontId="16" fillId="0" borderId="1" xfId="26" applyNumberFormat="1" applyFont="1" applyFill="1" applyBorder="1" applyAlignment="1">
      <alignment horizontal="center" vertical="center" wrapText="1"/>
    </xf>
    <xf numFmtId="49" fontId="29" fillId="0" borderId="6" xfId="26" applyNumberFormat="1" applyFont="1" applyBorder="1" applyAlignment="1" applyProtection="1">
      <alignment horizontal="center" vertical="top" wrapText="1"/>
    </xf>
    <xf numFmtId="49" fontId="29" fillId="0" borderId="6" xfId="26" applyNumberFormat="1" applyFont="1" applyBorder="1" applyAlignment="1" applyProtection="1">
      <alignment horizontal="left" vertical="top" wrapText="1"/>
    </xf>
    <xf numFmtId="4" fontId="29" fillId="0" borderId="6" xfId="26" applyNumberFormat="1" applyFont="1" applyBorder="1" applyAlignment="1" applyProtection="1">
      <alignment horizontal="right" vertical="top" wrapText="1"/>
    </xf>
    <xf numFmtId="49" fontId="30" fillId="0" borderId="1" xfId="26" applyNumberFormat="1" applyFont="1" applyBorder="1" applyAlignment="1" applyProtection="1">
      <alignment horizontal="center" vertical="top" wrapText="1"/>
    </xf>
    <xf numFmtId="49" fontId="30" fillId="0" borderId="1" xfId="26" applyNumberFormat="1" applyFont="1" applyBorder="1" applyAlignment="1" applyProtection="1">
      <alignment horizontal="left" vertical="top" wrapText="1"/>
    </xf>
    <xf numFmtId="4" fontId="30" fillId="0" borderId="1" xfId="26" applyNumberFormat="1" applyFont="1" applyBorder="1" applyAlignment="1" applyProtection="1">
      <alignment horizontal="right" vertical="top" wrapText="1"/>
    </xf>
    <xf numFmtId="49" fontId="29" fillId="0" borderId="6" xfId="26" applyNumberFormat="1" applyFont="1" applyBorder="1" applyAlignment="1" applyProtection="1">
      <alignment horizontal="center" vertical="top" wrapText="1"/>
    </xf>
    <xf numFmtId="49" fontId="29" fillId="0" borderId="6" xfId="26" applyNumberFormat="1" applyFont="1" applyBorder="1" applyAlignment="1" applyProtection="1">
      <alignment horizontal="left" vertical="top" wrapText="1"/>
    </xf>
    <xf numFmtId="4" fontId="29" fillId="0" borderId="6" xfId="26" applyNumberFormat="1" applyFont="1" applyBorder="1" applyAlignment="1" applyProtection="1">
      <alignment horizontal="right" vertical="top" wrapText="1"/>
    </xf>
    <xf numFmtId="49" fontId="28" fillId="0" borderId="1" xfId="26" applyNumberFormat="1" applyFont="1" applyBorder="1" applyAlignment="1" applyProtection="1">
      <alignment horizontal="center"/>
    </xf>
    <xf numFmtId="49" fontId="28" fillId="0" borderId="1" xfId="26" applyNumberFormat="1" applyFont="1" applyBorder="1" applyAlignment="1" applyProtection="1">
      <alignment horizontal="left"/>
    </xf>
    <xf numFmtId="49" fontId="28" fillId="0" borderId="1" xfId="26" applyNumberFormat="1" applyFont="1" applyBorder="1" applyAlignment="1" applyProtection="1">
      <alignment horizontal="center" wrapText="1"/>
    </xf>
    <xf numFmtId="4" fontId="28" fillId="0" borderId="1" xfId="26" applyNumberFormat="1" applyFont="1" applyBorder="1" applyAlignment="1" applyProtection="1">
      <alignment horizontal="right" wrapText="1"/>
    </xf>
    <xf numFmtId="49" fontId="30" fillId="0" borderId="1" xfId="26" applyNumberFormat="1" applyFont="1" applyBorder="1" applyAlignment="1" applyProtection="1">
      <alignment horizontal="center" vertical="top" wrapText="1"/>
    </xf>
    <xf numFmtId="49" fontId="30" fillId="0" borderId="1" xfId="26" applyNumberFormat="1" applyFont="1" applyBorder="1" applyAlignment="1" applyProtection="1">
      <alignment horizontal="left" vertical="top" wrapText="1"/>
    </xf>
    <xf numFmtId="4" fontId="30" fillId="0" borderId="1" xfId="26" applyNumberFormat="1" applyFont="1" applyBorder="1" applyAlignment="1" applyProtection="1">
      <alignment horizontal="right" vertical="top" wrapText="1"/>
    </xf>
    <xf numFmtId="49" fontId="29" fillId="0" borderId="6" xfId="26" applyNumberFormat="1" applyFont="1" applyBorder="1" applyAlignment="1" applyProtection="1">
      <alignment horizontal="center" vertical="top" wrapText="1"/>
    </xf>
    <xf numFmtId="49" fontId="29" fillId="0" borderId="6" xfId="26" applyNumberFormat="1" applyFont="1" applyBorder="1" applyAlignment="1" applyProtection="1">
      <alignment horizontal="left" vertical="top" wrapText="1"/>
    </xf>
    <xf numFmtId="4" fontId="29" fillId="0" borderId="6" xfId="26" applyNumberFormat="1" applyFont="1" applyBorder="1" applyAlignment="1" applyProtection="1">
      <alignment horizontal="right" vertical="top" wrapText="1"/>
    </xf>
    <xf numFmtId="49" fontId="28" fillId="0" borderId="1" xfId="26" applyNumberFormat="1" applyFont="1" applyBorder="1" applyAlignment="1" applyProtection="1">
      <alignment horizontal="center"/>
    </xf>
    <xf numFmtId="49" fontId="28" fillId="0" borderId="1" xfId="26" applyNumberFormat="1" applyFont="1" applyBorder="1" applyAlignment="1" applyProtection="1">
      <alignment horizontal="left"/>
    </xf>
    <xf numFmtId="4" fontId="28" fillId="0" borderId="1" xfId="26" applyNumberFormat="1" applyFont="1" applyBorder="1" applyAlignment="1" applyProtection="1">
      <alignment horizontal="right" wrapText="1"/>
    </xf>
    <xf numFmtId="49" fontId="30" fillId="0" borderId="1" xfId="26" applyNumberFormat="1" applyFont="1" applyBorder="1" applyAlignment="1" applyProtection="1">
      <alignment horizontal="center" vertical="top" wrapText="1"/>
    </xf>
    <xf numFmtId="49" fontId="30" fillId="0" borderId="1" xfId="26" applyNumberFormat="1" applyFont="1" applyBorder="1" applyAlignment="1" applyProtection="1">
      <alignment horizontal="left" vertical="top" wrapText="1"/>
    </xf>
    <xf numFmtId="4" fontId="30" fillId="0" borderId="1" xfId="26" applyNumberFormat="1" applyFont="1" applyBorder="1" applyAlignment="1" applyProtection="1">
      <alignment horizontal="right" vertical="top" wrapText="1"/>
    </xf>
    <xf numFmtId="49" fontId="29" fillId="0" borderId="6" xfId="26" applyNumberFormat="1" applyFont="1" applyBorder="1" applyAlignment="1" applyProtection="1">
      <alignment horizontal="center" vertical="top" wrapText="1"/>
    </xf>
    <xf numFmtId="49" fontId="29" fillId="0" borderId="6" xfId="26" applyNumberFormat="1" applyFont="1" applyBorder="1" applyAlignment="1" applyProtection="1">
      <alignment horizontal="left" vertical="top" wrapText="1"/>
    </xf>
    <xf numFmtId="4" fontId="29" fillId="0" borderId="6" xfId="26" applyNumberFormat="1" applyFont="1" applyBorder="1" applyAlignment="1" applyProtection="1">
      <alignment horizontal="right" vertical="top" wrapText="1"/>
    </xf>
    <xf numFmtId="0" fontId="6" fillId="0" borderId="0" xfId="0" applyFont="1" applyFill="1" applyAlignment="1">
      <alignment horizontal="right" wrapText="1"/>
    </xf>
    <xf numFmtId="0" fontId="7" fillId="0" borderId="0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9" fontId="16" fillId="0" borderId="3" xfId="21" applyNumberFormat="1" applyFont="1" applyFill="1" applyBorder="1" applyAlignment="1">
      <alignment horizontal="center" vertical="center"/>
    </xf>
    <xf numFmtId="49" fontId="16" fillId="0" borderId="2" xfId="21" applyNumberFormat="1" applyFont="1" applyFill="1" applyBorder="1" applyAlignment="1">
      <alignment horizontal="center" vertical="center" wrapText="1"/>
    </xf>
    <xf numFmtId="49" fontId="17" fillId="0" borderId="5" xfId="21" applyNumberFormat="1" applyFont="1" applyFill="1" applyBorder="1" applyAlignment="1">
      <alignment horizontal="center" vertical="center" wrapText="1"/>
    </xf>
    <xf numFmtId="49" fontId="16" fillId="0" borderId="16" xfId="21" applyNumberFormat="1" applyFont="1" applyFill="1" applyBorder="1" applyAlignment="1">
      <alignment horizontal="center" vertical="center" wrapText="1"/>
    </xf>
    <xf numFmtId="49" fontId="16" fillId="0" borderId="17" xfId="21" applyNumberFormat="1" applyFont="1" applyFill="1" applyBorder="1" applyAlignment="1">
      <alignment horizontal="center" vertical="center" wrapText="1"/>
    </xf>
    <xf numFmtId="0" fontId="27" fillId="0" borderId="0" xfId="21" applyFont="1" applyAlignment="1"/>
    <xf numFmtId="49" fontId="16" fillId="0" borderId="2" xfId="26" applyNumberFormat="1" applyFont="1" applyFill="1" applyBorder="1" applyAlignment="1">
      <alignment horizontal="center" vertical="center" wrapText="1"/>
    </xf>
    <xf numFmtId="49" fontId="17" fillId="0" borderId="5" xfId="26" applyNumberFormat="1" applyFont="1" applyFill="1" applyBorder="1" applyAlignment="1">
      <alignment horizontal="center" vertical="center" wrapText="1"/>
    </xf>
    <xf numFmtId="49" fontId="16" fillId="0" borderId="3" xfId="26" applyNumberFormat="1" applyFont="1" applyFill="1" applyBorder="1" applyAlignment="1">
      <alignment horizontal="center" vertical="center" wrapText="1"/>
    </xf>
    <xf numFmtId="49" fontId="16" fillId="0" borderId="4" xfId="26" applyNumberFormat="1" applyFont="1" applyFill="1" applyBorder="1" applyAlignment="1">
      <alignment horizontal="center" vertical="center" wrapText="1"/>
    </xf>
    <xf numFmtId="0" fontId="2" fillId="0" borderId="0" xfId="20" applyFont="1"/>
    <xf numFmtId="0" fontId="20" fillId="0" borderId="0" xfId="20" applyFont="1" applyAlignment="1" applyProtection="1">
      <alignment horizontal="right" vertical="center"/>
      <protection hidden="1"/>
    </xf>
    <xf numFmtId="0" fontId="2" fillId="0" borderId="0" xfId="0" applyFont="1" applyAlignment="1"/>
    <xf numFmtId="0" fontId="2" fillId="0" borderId="0" xfId="0" applyFont="1"/>
    <xf numFmtId="0" fontId="2" fillId="0" borderId="0" xfId="2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3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0" fontId="31" fillId="0" borderId="13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/>
    </xf>
    <xf numFmtId="49" fontId="31" fillId="0" borderId="14" xfId="0" applyNumberFormat="1" applyFont="1" applyBorder="1" applyAlignment="1">
      <alignment horizontal="left" vertical="center"/>
    </xf>
    <xf numFmtId="49" fontId="31" fillId="0" borderId="15" xfId="0" applyNumberFormat="1" applyFont="1" applyBorder="1" applyAlignment="1">
      <alignment horizontal="left" vertical="center"/>
    </xf>
    <xf numFmtId="4" fontId="3" fillId="0" borderId="7" xfId="0" applyNumberFormat="1" applyFont="1" applyBorder="1" applyAlignment="1">
      <alignment horizontal="right" vertical="center"/>
    </xf>
    <xf numFmtId="49" fontId="32" fillId="0" borderId="14" xfId="0" applyNumberFormat="1" applyFont="1" applyBorder="1" applyAlignment="1">
      <alignment horizontal="left" vertical="center"/>
    </xf>
    <xf numFmtId="49" fontId="32" fillId="0" borderId="15" xfId="0" applyNumberFormat="1" applyFont="1" applyBorder="1" applyAlignment="1">
      <alignment horizontal="left" vertical="center"/>
    </xf>
    <xf numFmtId="4" fontId="2" fillId="0" borderId="7" xfId="0" applyNumberFormat="1" applyFont="1" applyBorder="1" applyAlignment="1">
      <alignment horizontal="right" vertical="center"/>
    </xf>
    <xf numFmtId="49" fontId="32" fillId="0" borderId="14" xfId="0" applyNumberFormat="1" applyFont="1" applyBorder="1" applyAlignment="1">
      <alignment horizontal="left" vertical="center" wrapText="1"/>
    </xf>
    <xf numFmtId="49" fontId="32" fillId="0" borderId="15" xfId="0" applyNumberFormat="1" applyFont="1" applyBorder="1" applyAlignment="1">
      <alignment horizontal="left" vertical="center" wrapText="1"/>
    </xf>
    <xf numFmtId="49" fontId="33" fillId="0" borderId="14" xfId="0" applyNumberFormat="1" applyFont="1" applyBorder="1" applyAlignment="1">
      <alignment horizontal="left" vertical="center"/>
    </xf>
    <xf numFmtId="49" fontId="33" fillId="0" borderId="15" xfId="0" applyNumberFormat="1" applyFont="1" applyBorder="1" applyAlignment="1">
      <alignment horizontal="left" vertical="center"/>
    </xf>
    <xf numFmtId="49" fontId="2" fillId="0" borderId="14" xfId="0" applyNumberFormat="1" applyFont="1" applyBorder="1" applyAlignment="1">
      <alignment horizontal="left" vertical="center"/>
    </xf>
    <xf numFmtId="49" fontId="2" fillId="0" borderId="15" xfId="0" applyNumberFormat="1" applyFont="1" applyBorder="1" applyAlignment="1">
      <alignment horizontal="left" vertical="center"/>
    </xf>
    <xf numFmtId="0" fontId="21" fillId="0" borderId="14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right" wrapText="1"/>
    </xf>
    <xf numFmtId="0" fontId="17" fillId="0" borderId="0" xfId="21" applyFont="1" applyAlignment="1">
      <alignment horizontal="left"/>
    </xf>
    <xf numFmtId="0" fontId="17" fillId="0" borderId="0" xfId="21" applyFont="1" applyAlignment="1">
      <alignment horizontal="left"/>
    </xf>
    <xf numFmtId="0" fontId="27" fillId="0" borderId="0" xfId="21" applyFont="1" applyAlignment="1">
      <alignment horizontal="center" vertical="center" wrapText="1"/>
    </xf>
    <xf numFmtId="0" fontId="27" fillId="0" borderId="0" xfId="21" applyFont="1" applyAlignment="1">
      <alignment wrapText="1"/>
    </xf>
    <xf numFmtId="0" fontId="2" fillId="0" borderId="18" xfId="21" applyFont="1" applyBorder="1" applyAlignment="1">
      <alignment horizontal="center" vertical="center" wrapText="1"/>
    </xf>
    <xf numFmtId="0" fontId="2" fillId="0" borderId="19" xfId="21" applyFont="1" applyBorder="1" applyAlignment="1">
      <alignment horizontal="center" vertical="center" wrapText="1"/>
    </xf>
    <xf numFmtId="0" fontId="2" fillId="0" borderId="20" xfId="21" applyFont="1" applyBorder="1" applyAlignment="1">
      <alignment horizontal="center" vertical="center"/>
    </xf>
    <xf numFmtId="49" fontId="16" fillId="0" borderId="1" xfId="26" applyNumberFormat="1" applyFont="1" applyBorder="1" applyAlignment="1" applyProtection="1">
      <alignment horizontal="center"/>
    </xf>
    <xf numFmtId="49" fontId="16" fillId="0" borderId="1" xfId="26" applyNumberFormat="1" applyFont="1" applyBorder="1" applyAlignment="1" applyProtection="1">
      <alignment horizontal="left"/>
    </xf>
    <xf numFmtId="4" fontId="16" fillId="0" borderId="1" xfId="26" applyNumberFormat="1" applyFont="1" applyBorder="1" applyAlignment="1" applyProtection="1">
      <alignment horizontal="right"/>
    </xf>
    <xf numFmtId="49" fontId="34" fillId="0" borderId="1" xfId="26" applyNumberFormat="1" applyFont="1" applyBorder="1" applyAlignment="1" applyProtection="1">
      <alignment horizontal="center" vertical="top" wrapText="1"/>
    </xf>
    <xf numFmtId="49" fontId="34" fillId="0" borderId="1" xfId="26" applyNumberFormat="1" applyFont="1" applyBorder="1" applyAlignment="1" applyProtection="1">
      <alignment horizontal="left" vertical="top" wrapText="1"/>
    </xf>
    <xf numFmtId="4" fontId="34" fillId="0" borderId="1" xfId="26" applyNumberFormat="1" applyFont="1" applyBorder="1" applyAlignment="1" applyProtection="1">
      <alignment horizontal="right" vertical="top" wrapText="1"/>
    </xf>
    <xf numFmtId="49" fontId="23" fillId="0" borderId="1" xfId="26" applyNumberFormat="1" applyFont="1" applyBorder="1" applyAlignment="1" applyProtection="1">
      <alignment horizontal="center" vertical="top" wrapText="1"/>
    </xf>
    <xf numFmtId="49" fontId="23" fillId="0" borderId="1" xfId="26" applyNumberFormat="1" applyFont="1" applyBorder="1" applyAlignment="1" applyProtection="1">
      <alignment horizontal="left" vertical="top" wrapText="1"/>
    </xf>
    <xf numFmtId="4" fontId="23" fillId="0" borderId="1" xfId="26" applyNumberFormat="1" applyFont="1" applyBorder="1" applyAlignment="1" applyProtection="1">
      <alignment horizontal="right" vertical="top" wrapText="1"/>
    </xf>
    <xf numFmtId="49" fontId="17" fillId="0" borderId="6" xfId="26" applyNumberFormat="1" applyFont="1" applyBorder="1" applyAlignment="1" applyProtection="1">
      <alignment horizontal="center" vertical="top" wrapText="1"/>
    </xf>
    <xf numFmtId="49" fontId="17" fillId="0" borderId="6" xfId="26" applyNumberFormat="1" applyFont="1" applyBorder="1" applyAlignment="1" applyProtection="1">
      <alignment horizontal="left" vertical="top" wrapText="1"/>
    </xf>
    <xf numFmtId="4" fontId="17" fillId="0" borderId="6" xfId="26" applyNumberFormat="1" applyFont="1" applyBorder="1" applyAlignment="1" applyProtection="1">
      <alignment horizontal="right" vertical="top" wrapText="1"/>
    </xf>
    <xf numFmtId="0" fontId="27" fillId="0" borderId="0" xfId="21" applyFont="1" applyAlignment="1">
      <alignment horizontal="center" vertical="center"/>
    </xf>
    <xf numFmtId="0" fontId="17" fillId="0" borderId="0" xfId="25" applyFont="1" applyBorder="1" applyAlignment="1"/>
    <xf numFmtId="0" fontId="20" fillId="0" borderId="0" xfId="25" applyFont="1" applyBorder="1" applyAlignment="1"/>
    <xf numFmtId="0" fontId="21" fillId="0" borderId="0" xfId="25" applyFont="1" applyAlignment="1">
      <alignment horizontal="center" vertical="center" wrapText="1"/>
    </xf>
    <xf numFmtId="0" fontId="21" fillId="0" borderId="0" xfId="25" applyFont="1" applyAlignment="1">
      <alignment wrapText="1"/>
    </xf>
  </cellXfs>
  <cellStyles count="27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5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1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2"/>
    <cellStyle name="Обычный 5 2" xfId="23"/>
    <cellStyle name="Обычный 6" xfId="24"/>
    <cellStyle name="Обычный 7" xfId="26"/>
    <cellStyle name="Обычный_Tmp1" xfId="20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I19" sqref="I19"/>
    </sheetView>
  </sheetViews>
  <sheetFormatPr defaultRowHeight="12.75"/>
  <cols>
    <col min="1" max="1" width="26.42578125" style="119" customWidth="1"/>
    <col min="2" max="2" width="9.140625" style="119"/>
    <col min="3" max="3" width="37.85546875" style="119" customWidth="1"/>
    <col min="4" max="4" width="13.7109375" style="119" customWidth="1"/>
    <col min="5" max="5" width="11.85546875" style="119" customWidth="1"/>
    <col min="6" max="6" width="12" style="119" customWidth="1"/>
    <col min="7" max="256" width="9.140625" style="119"/>
    <col min="257" max="257" width="26.42578125" style="119" customWidth="1"/>
    <col min="258" max="258" width="9.140625" style="119"/>
    <col min="259" max="259" width="40.42578125" style="119" customWidth="1"/>
    <col min="260" max="260" width="12.140625" style="119" customWidth="1"/>
    <col min="261" max="261" width="11.7109375" style="119" customWidth="1"/>
    <col min="262" max="262" width="11.28515625" style="119" customWidth="1"/>
    <col min="263" max="512" width="9.140625" style="119"/>
    <col min="513" max="513" width="26.42578125" style="119" customWidth="1"/>
    <col min="514" max="514" width="9.140625" style="119"/>
    <col min="515" max="515" width="40.42578125" style="119" customWidth="1"/>
    <col min="516" max="516" width="12.140625" style="119" customWidth="1"/>
    <col min="517" max="517" width="11.7109375" style="119" customWidth="1"/>
    <col min="518" max="518" width="11.28515625" style="119" customWidth="1"/>
    <col min="519" max="768" width="9.140625" style="119"/>
    <col min="769" max="769" width="26.42578125" style="119" customWidth="1"/>
    <col min="770" max="770" width="9.140625" style="119"/>
    <col min="771" max="771" width="40.42578125" style="119" customWidth="1"/>
    <col min="772" max="772" width="12.140625" style="119" customWidth="1"/>
    <col min="773" max="773" width="11.7109375" style="119" customWidth="1"/>
    <col min="774" max="774" width="11.28515625" style="119" customWidth="1"/>
    <col min="775" max="1024" width="9.140625" style="119"/>
    <col min="1025" max="1025" width="26.42578125" style="119" customWidth="1"/>
    <col min="1026" max="1026" width="9.140625" style="119"/>
    <col min="1027" max="1027" width="40.42578125" style="119" customWidth="1"/>
    <col min="1028" max="1028" width="12.140625" style="119" customWidth="1"/>
    <col min="1029" max="1029" width="11.7109375" style="119" customWidth="1"/>
    <col min="1030" max="1030" width="11.28515625" style="119" customWidth="1"/>
    <col min="1031" max="1280" width="9.140625" style="119"/>
    <col min="1281" max="1281" width="26.42578125" style="119" customWidth="1"/>
    <col min="1282" max="1282" width="9.140625" style="119"/>
    <col min="1283" max="1283" width="40.42578125" style="119" customWidth="1"/>
    <col min="1284" max="1284" width="12.140625" style="119" customWidth="1"/>
    <col min="1285" max="1285" width="11.7109375" style="119" customWidth="1"/>
    <col min="1286" max="1286" width="11.28515625" style="119" customWidth="1"/>
    <col min="1287" max="1536" width="9.140625" style="119"/>
    <col min="1537" max="1537" width="26.42578125" style="119" customWidth="1"/>
    <col min="1538" max="1538" width="9.140625" style="119"/>
    <col min="1539" max="1539" width="40.42578125" style="119" customWidth="1"/>
    <col min="1540" max="1540" width="12.140625" style="119" customWidth="1"/>
    <col min="1541" max="1541" width="11.7109375" style="119" customWidth="1"/>
    <col min="1542" max="1542" width="11.28515625" style="119" customWidth="1"/>
    <col min="1543" max="1792" width="9.140625" style="119"/>
    <col min="1793" max="1793" width="26.42578125" style="119" customWidth="1"/>
    <col min="1794" max="1794" width="9.140625" style="119"/>
    <col min="1795" max="1795" width="40.42578125" style="119" customWidth="1"/>
    <col min="1796" max="1796" width="12.140625" style="119" customWidth="1"/>
    <col min="1797" max="1797" width="11.7109375" style="119" customWidth="1"/>
    <col min="1798" max="1798" width="11.28515625" style="119" customWidth="1"/>
    <col min="1799" max="2048" width="9.140625" style="119"/>
    <col min="2049" max="2049" width="26.42578125" style="119" customWidth="1"/>
    <col min="2050" max="2050" width="9.140625" style="119"/>
    <col min="2051" max="2051" width="40.42578125" style="119" customWidth="1"/>
    <col min="2052" max="2052" width="12.140625" style="119" customWidth="1"/>
    <col min="2053" max="2053" width="11.7109375" style="119" customWidth="1"/>
    <col min="2054" max="2054" width="11.28515625" style="119" customWidth="1"/>
    <col min="2055" max="2304" width="9.140625" style="119"/>
    <col min="2305" max="2305" width="26.42578125" style="119" customWidth="1"/>
    <col min="2306" max="2306" width="9.140625" style="119"/>
    <col min="2307" max="2307" width="40.42578125" style="119" customWidth="1"/>
    <col min="2308" max="2308" width="12.140625" style="119" customWidth="1"/>
    <col min="2309" max="2309" width="11.7109375" style="119" customWidth="1"/>
    <col min="2310" max="2310" width="11.28515625" style="119" customWidth="1"/>
    <col min="2311" max="2560" width="9.140625" style="119"/>
    <col min="2561" max="2561" width="26.42578125" style="119" customWidth="1"/>
    <col min="2562" max="2562" width="9.140625" style="119"/>
    <col min="2563" max="2563" width="40.42578125" style="119" customWidth="1"/>
    <col min="2564" max="2564" width="12.140625" style="119" customWidth="1"/>
    <col min="2565" max="2565" width="11.7109375" style="119" customWidth="1"/>
    <col min="2566" max="2566" width="11.28515625" style="119" customWidth="1"/>
    <col min="2567" max="2816" width="9.140625" style="119"/>
    <col min="2817" max="2817" width="26.42578125" style="119" customWidth="1"/>
    <col min="2818" max="2818" width="9.140625" style="119"/>
    <col min="2819" max="2819" width="40.42578125" style="119" customWidth="1"/>
    <col min="2820" max="2820" width="12.140625" style="119" customWidth="1"/>
    <col min="2821" max="2821" width="11.7109375" style="119" customWidth="1"/>
    <col min="2822" max="2822" width="11.28515625" style="119" customWidth="1"/>
    <col min="2823" max="3072" width="9.140625" style="119"/>
    <col min="3073" max="3073" width="26.42578125" style="119" customWidth="1"/>
    <col min="3074" max="3074" width="9.140625" style="119"/>
    <col min="3075" max="3075" width="40.42578125" style="119" customWidth="1"/>
    <col min="3076" max="3076" width="12.140625" style="119" customWidth="1"/>
    <col min="3077" max="3077" width="11.7109375" style="119" customWidth="1"/>
    <col min="3078" max="3078" width="11.28515625" style="119" customWidth="1"/>
    <col min="3079" max="3328" width="9.140625" style="119"/>
    <col min="3329" max="3329" width="26.42578125" style="119" customWidth="1"/>
    <col min="3330" max="3330" width="9.140625" style="119"/>
    <col min="3331" max="3331" width="40.42578125" style="119" customWidth="1"/>
    <col min="3332" max="3332" width="12.140625" style="119" customWidth="1"/>
    <col min="3333" max="3333" width="11.7109375" style="119" customWidth="1"/>
    <col min="3334" max="3334" width="11.28515625" style="119" customWidth="1"/>
    <col min="3335" max="3584" width="9.140625" style="119"/>
    <col min="3585" max="3585" width="26.42578125" style="119" customWidth="1"/>
    <col min="3586" max="3586" width="9.140625" style="119"/>
    <col min="3587" max="3587" width="40.42578125" style="119" customWidth="1"/>
    <col min="3588" max="3588" width="12.140625" style="119" customWidth="1"/>
    <col min="3589" max="3589" width="11.7109375" style="119" customWidth="1"/>
    <col min="3590" max="3590" width="11.28515625" style="119" customWidth="1"/>
    <col min="3591" max="3840" width="9.140625" style="119"/>
    <col min="3841" max="3841" width="26.42578125" style="119" customWidth="1"/>
    <col min="3842" max="3842" width="9.140625" style="119"/>
    <col min="3843" max="3843" width="40.42578125" style="119" customWidth="1"/>
    <col min="3844" max="3844" width="12.140625" style="119" customWidth="1"/>
    <col min="3845" max="3845" width="11.7109375" style="119" customWidth="1"/>
    <col min="3846" max="3846" width="11.28515625" style="119" customWidth="1"/>
    <col min="3847" max="4096" width="9.140625" style="119"/>
    <col min="4097" max="4097" width="26.42578125" style="119" customWidth="1"/>
    <col min="4098" max="4098" width="9.140625" style="119"/>
    <col min="4099" max="4099" width="40.42578125" style="119" customWidth="1"/>
    <col min="4100" max="4100" width="12.140625" style="119" customWidth="1"/>
    <col min="4101" max="4101" width="11.7109375" style="119" customWidth="1"/>
    <col min="4102" max="4102" width="11.28515625" style="119" customWidth="1"/>
    <col min="4103" max="4352" width="9.140625" style="119"/>
    <col min="4353" max="4353" width="26.42578125" style="119" customWidth="1"/>
    <col min="4354" max="4354" width="9.140625" style="119"/>
    <col min="4355" max="4355" width="40.42578125" style="119" customWidth="1"/>
    <col min="4356" max="4356" width="12.140625" style="119" customWidth="1"/>
    <col min="4357" max="4357" width="11.7109375" style="119" customWidth="1"/>
    <col min="4358" max="4358" width="11.28515625" style="119" customWidth="1"/>
    <col min="4359" max="4608" width="9.140625" style="119"/>
    <col min="4609" max="4609" width="26.42578125" style="119" customWidth="1"/>
    <col min="4610" max="4610" width="9.140625" style="119"/>
    <col min="4611" max="4611" width="40.42578125" style="119" customWidth="1"/>
    <col min="4612" max="4612" width="12.140625" style="119" customWidth="1"/>
    <col min="4613" max="4613" width="11.7109375" style="119" customWidth="1"/>
    <col min="4614" max="4614" width="11.28515625" style="119" customWidth="1"/>
    <col min="4615" max="4864" width="9.140625" style="119"/>
    <col min="4865" max="4865" width="26.42578125" style="119" customWidth="1"/>
    <col min="4866" max="4866" width="9.140625" style="119"/>
    <col min="4867" max="4867" width="40.42578125" style="119" customWidth="1"/>
    <col min="4868" max="4868" width="12.140625" style="119" customWidth="1"/>
    <col min="4869" max="4869" width="11.7109375" style="119" customWidth="1"/>
    <col min="4870" max="4870" width="11.28515625" style="119" customWidth="1"/>
    <col min="4871" max="5120" width="9.140625" style="119"/>
    <col min="5121" max="5121" width="26.42578125" style="119" customWidth="1"/>
    <col min="5122" max="5122" width="9.140625" style="119"/>
    <col min="5123" max="5123" width="40.42578125" style="119" customWidth="1"/>
    <col min="5124" max="5124" width="12.140625" style="119" customWidth="1"/>
    <col min="5125" max="5125" width="11.7109375" style="119" customWidth="1"/>
    <col min="5126" max="5126" width="11.28515625" style="119" customWidth="1"/>
    <col min="5127" max="5376" width="9.140625" style="119"/>
    <col min="5377" max="5377" width="26.42578125" style="119" customWidth="1"/>
    <col min="5378" max="5378" width="9.140625" style="119"/>
    <col min="5379" max="5379" width="40.42578125" style="119" customWidth="1"/>
    <col min="5380" max="5380" width="12.140625" style="119" customWidth="1"/>
    <col min="5381" max="5381" width="11.7109375" style="119" customWidth="1"/>
    <col min="5382" max="5382" width="11.28515625" style="119" customWidth="1"/>
    <col min="5383" max="5632" width="9.140625" style="119"/>
    <col min="5633" max="5633" width="26.42578125" style="119" customWidth="1"/>
    <col min="5634" max="5634" width="9.140625" style="119"/>
    <col min="5635" max="5635" width="40.42578125" style="119" customWidth="1"/>
    <col min="5636" max="5636" width="12.140625" style="119" customWidth="1"/>
    <col min="5637" max="5637" width="11.7109375" style="119" customWidth="1"/>
    <col min="5638" max="5638" width="11.28515625" style="119" customWidth="1"/>
    <col min="5639" max="5888" width="9.140625" style="119"/>
    <col min="5889" max="5889" width="26.42578125" style="119" customWidth="1"/>
    <col min="5890" max="5890" width="9.140625" style="119"/>
    <col min="5891" max="5891" width="40.42578125" style="119" customWidth="1"/>
    <col min="5892" max="5892" width="12.140625" style="119" customWidth="1"/>
    <col min="5893" max="5893" width="11.7109375" style="119" customWidth="1"/>
    <col min="5894" max="5894" width="11.28515625" style="119" customWidth="1"/>
    <col min="5895" max="6144" width="9.140625" style="119"/>
    <col min="6145" max="6145" width="26.42578125" style="119" customWidth="1"/>
    <col min="6146" max="6146" width="9.140625" style="119"/>
    <col min="6147" max="6147" width="40.42578125" style="119" customWidth="1"/>
    <col min="6148" max="6148" width="12.140625" style="119" customWidth="1"/>
    <col min="6149" max="6149" width="11.7109375" style="119" customWidth="1"/>
    <col min="6150" max="6150" width="11.28515625" style="119" customWidth="1"/>
    <col min="6151" max="6400" width="9.140625" style="119"/>
    <col min="6401" max="6401" width="26.42578125" style="119" customWidth="1"/>
    <col min="6402" max="6402" width="9.140625" style="119"/>
    <col min="6403" max="6403" width="40.42578125" style="119" customWidth="1"/>
    <col min="6404" max="6404" width="12.140625" style="119" customWidth="1"/>
    <col min="6405" max="6405" width="11.7109375" style="119" customWidth="1"/>
    <col min="6406" max="6406" width="11.28515625" style="119" customWidth="1"/>
    <col min="6407" max="6656" width="9.140625" style="119"/>
    <col min="6657" max="6657" width="26.42578125" style="119" customWidth="1"/>
    <col min="6658" max="6658" width="9.140625" style="119"/>
    <col min="6659" max="6659" width="40.42578125" style="119" customWidth="1"/>
    <col min="6660" max="6660" width="12.140625" style="119" customWidth="1"/>
    <col min="6661" max="6661" width="11.7109375" style="119" customWidth="1"/>
    <col min="6662" max="6662" width="11.28515625" style="119" customWidth="1"/>
    <col min="6663" max="6912" width="9.140625" style="119"/>
    <col min="6913" max="6913" width="26.42578125" style="119" customWidth="1"/>
    <col min="6914" max="6914" width="9.140625" style="119"/>
    <col min="6915" max="6915" width="40.42578125" style="119" customWidth="1"/>
    <col min="6916" max="6916" width="12.140625" style="119" customWidth="1"/>
    <col min="6917" max="6917" width="11.7109375" style="119" customWidth="1"/>
    <col min="6918" max="6918" width="11.28515625" style="119" customWidth="1"/>
    <col min="6919" max="7168" width="9.140625" style="119"/>
    <col min="7169" max="7169" width="26.42578125" style="119" customWidth="1"/>
    <col min="7170" max="7170" width="9.140625" style="119"/>
    <col min="7171" max="7171" width="40.42578125" style="119" customWidth="1"/>
    <col min="7172" max="7172" width="12.140625" style="119" customWidth="1"/>
    <col min="7173" max="7173" width="11.7109375" style="119" customWidth="1"/>
    <col min="7174" max="7174" width="11.28515625" style="119" customWidth="1"/>
    <col min="7175" max="7424" width="9.140625" style="119"/>
    <col min="7425" max="7425" width="26.42578125" style="119" customWidth="1"/>
    <col min="7426" max="7426" width="9.140625" style="119"/>
    <col min="7427" max="7427" width="40.42578125" style="119" customWidth="1"/>
    <col min="7428" max="7428" width="12.140625" style="119" customWidth="1"/>
    <col min="7429" max="7429" width="11.7109375" style="119" customWidth="1"/>
    <col min="7430" max="7430" width="11.28515625" style="119" customWidth="1"/>
    <col min="7431" max="7680" width="9.140625" style="119"/>
    <col min="7681" max="7681" width="26.42578125" style="119" customWidth="1"/>
    <col min="7682" max="7682" width="9.140625" style="119"/>
    <col min="7683" max="7683" width="40.42578125" style="119" customWidth="1"/>
    <col min="7684" max="7684" width="12.140625" style="119" customWidth="1"/>
    <col min="7685" max="7685" width="11.7109375" style="119" customWidth="1"/>
    <col min="7686" max="7686" width="11.28515625" style="119" customWidth="1"/>
    <col min="7687" max="7936" width="9.140625" style="119"/>
    <col min="7937" max="7937" width="26.42578125" style="119" customWidth="1"/>
    <col min="7938" max="7938" width="9.140625" style="119"/>
    <col min="7939" max="7939" width="40.42578125" style="119" customWidth="1"/>
    <col min="7940" max="7940" width="12.140625" style="119" customWidth="1"/>
    <col min="7941" max="7941" width="11.7109375" style="119" customWidth="1"/>
    <col min="7942" max="7942" width="11.28515625" style="119" customWidth="1"/>
    <col min="7943" max="8192" width="9.140625" style="119"/>
    <col min="8193" max="8193" width="26.42578125" style="119" customWidth="1"/>
    <col min="8194" max="8194" width="9.140625" style="119"/>
    <col min="8195" max="8195" width="40.42578125" style="119" customWidth="1"/>
    <col min="8196" max="8196" width="12.140625" style="119" customWidth="1"/>
    <col min="8197" max="8197" width="11.7109375" style="119" customWidth="1"/>
    <col min="8198" max="8198" width="11.28515625" style="119" customWidth="1"/>
    <col min="8199" max="8448" width="9.140625" style="119"/>
    <col min="8449" max="8449" width="26.42578125" style="119" customWidth="1"/>
    <col min="8450" max="8450" width="9.140625" style="119"/>
    <col min="8451" max="8451" width="40.42578125" style="119" customWidth="1"/>
    <col min="8452" max="8452" width="12.140625" style="119" customWidth="1"/>
    <col min="8453" max="8453" width="11.7109375" style="119" customWidth="1"/>
    <col min="8454" max="8454" width="11.28515625" style="119" customWidth="1"/>
    <col min="8455" max="8704" width="9.140625" style="119"/>
    <col min="8705" max="8705" width="26.42578125" style="119" customWidth="1"/>
    <col min="8706" max="8706" width="9.140625" style="119"/>
    <col min="8707" max="8707" width="40.42578125" style="119" customWidth="1"/>
    <col min="8708" max="8708" width="12.140625" style="119" customWidth="1"/>
    <col min="8709" max="8709" width="11.7109375" style="119" customWidth="1"/>
    <col min="8710" max="8710" width="11.28515625" style="119" customWidth="1"/>
    <col min="8711" max="8960" width="9.140625" style="119"/>
    <col min="8961" max="8961" width="26.42578125" style="119" customWidth="1"/>
    <col min="8962" max="8962" width="9.140625" style="119"/>
    <col min="8963" max="8963" width="40.42578125" style="119" customWidth="1"/>
    <col min="8964" max="8964" width="12.140625" style="119" customWidth="1"/>
    <col min="8965" max="8965" width="11.7109375" style="119" customWidth="1"/>
    <col min="8966" max="8966" width="11.28515625" style="119" customWidth="1"/>
    <col min="8967" max="9216" width="9.140625" style="119"/>
    <col min="9217" max="9217" width="26.42578125" style="119" customWidth="1"/>
    <col min="9218" max="9218" width="9.140625" style="119"/>
    <col min="9219" max="9219" width="40.42578125" style="119" customWidth="1"/>
    <col min="9220" max="9220" width="12.140625" style="119" customWidth="1"/>
    <col min="9221" max="9221" width="11.7109375" style="119" customWidth="1"/>
    <col min="9222" max="9222" width="11.28515625" style="119" customWidth="1"/>
    <col min="9223" max="9472" width="9.140625" style="119"/>
    <col min="9473" max="9473" width="26.42578125" style="119" customWidth="1"/>
    <col min="9474" max="9474" width="9.140625" style="119"/>
    <col min="9475" max="9475" width="40.42578125" style="119" customWidth="1"/>
    <col min="9476" max="9476" width="12.140625" style="119" customWidth="1"/>
    <col min="9477" max="9477" width="11.7109375" style="119" customWidth="1"/>
    <col min="9478" max="9478" width="11.28515625" style="119" customWidth="1"/>
    <col min="9479" max="9728" width="9.140625" style="119"/>
    <col min="9729" max="9729" width="26.42578125" style="119" customWidth="1"/>
    <col min="9730" max="9730" width="9.140625" style="119"/>
    <col min="9731" max="9731" width="40.42578125" style="119" customWidth="1"/>
    <col min="9732" max="9732" width="12.140625" style="119" customWidth="1"/>
    <col min="9733" max="9733" width="11.7109375" style="119" customWidth="1"/>
    <col min="9734" max="9734" width="11.28515625" style="119" customWidth="1"/>
    <col min="9735" max="9984" width="9.140625" style="119"/>
    <col min="9985" max="9985" width="26.42578125" style="119" customWidth="1"/>
    <col min="9986" max="9986" width="9.140625" style="119"/>
    <col min="9987" max="9987" width="40.42578125" style="119" customWidth="1"/>
    <col min="9988" max="9988" width="12.140625" style="119" customWidth="1"/>
    <col min="9989" max="9989" width="11.7109375" style="119" customWidth="1"/>
    <col min="9990" max="9990" width="11.28515625" style="119" customWidth="1"/>
    <col min="9991" max="10240" width="9.140625" style="119"/>
    <col min="10241" max="10241" width="26.42578125" style="119" customWidth="1"/>
    <col min="10242" max="10242" width="9.140625" style="119"/>
    <col min="10243" max="10243" width="40.42578125" style="119" customWidth="1"/>
    <col min="10244" max="10244" width="12.140625" style="119" customWidth="1"/>
    <col min="10245" max="10245" width="11.7109375" style="119" customWidth="1"/>
    <col min="10246" max="10246" width="11.28515625" style="119" customWidth="1"/>
    <col min="10247" max="10496" width="9.140625" style="119"/>
    <col min="10497" max="10497" width="26.42578125" style="119" customWidth="1"/>
    <col min="10498" max="10498" width="9.140625" style="119"/>
    <col min="10499" max="10499" width="40.42578125" style="119" customWidth="1"/>
    <col min="10500" max="10500" width="12.140625" style="119" customWidth="1"/>
    <col min="10501" max="10501" width="11.7109375" style="119" customWidth="1"/>
    <col min="10502" max="10502" width="11.28515625" style="119" customWidth="1"/>
    <col min="10503" max="10752" width="9.140625" style="119"/>
    <col min="10753" max="10753" width="26.42578125" style="119" customWidth="1"/>
    <col min="10754" max="10754" width="9.140625" style="119"/>
    <col min="10755" max="10755" width="40.42578125" style="119" customWidth="1"/>
    <col min="10756" max="10756" width="12.140625" style="119" customWidth="1"/>
    <col min="10757" max="10757" width="11.7109375" style="119" customWidth="1"/>
    <col min="10758" max="10758" width="11.28515625" style="119" customWidth="1"/>
    <col min="10759" max="11008" width="9.140625" style="119"/>
    <col min="11009" max="11009" width="26.42578125" style="119" customWidth="1"/>
    <col min="11010" max="11010" width="9.140625" style="119"/>
    <col min="11011" max="11011" width="40.42578125" style="119" customWidth="1"/>
    <col min="11012" max="11012" width="12.140625" style="119" customWidth="1"/>
    <col min="11013" max="11013" width="11.7109375" style="119" customWidth="1"/>
    <col min="11014" max="11014" width="11.28515625" style="119" customWidth="1"/>
    <col min="11015" max="11264" width="9.140625" style="119"/>
    <col min="11265" max="11265" width="26.42578125" style="119" customWidth="1"/>
    <col min="11266" max="11266" width="9.140625" style="119"/>
    <col min="11267" max="11267" width="40.42578125" style="119" customWidth="1"/>
    <col min="11268" max="11268" width="12.140625" style="119" customWidth="1"/>
    <col min="11269" max="11269" width="11.7109375" style="119" customWidth="1"/>
    <col min="11270" max="11270" width="11.28515625" style="119" customWidth="1"/>
    <col min="11271" max="11520" width="9.140625" style="119"/>
    <col min="11521" max="11521" width="26.42578125" style="119" customWidth="1"/>
    <col min="11522" max="11522" width="9.140625" style="119"/>
    <col min="11523" max="11523" width="40.42578125" style="119" customWidth="1"/>
    <col min="11524" max="11524" width="12.140625" style="119" customWidth="1"/>
    <col min="11525" max="11525" width="11.7109375" style="119" customWidth="1"/>
    <col min="11526" max="11526" width="11.28515625" style="119" customWidth="1"/>
    <col min="11527" max="11776" width="9.140625" style="119"/>
    <col min="11777" max="11777" width="26.42578125" style="119" customWidth="1"/>
    <col min="11778" max="11778" width="9.140625" style="119"/>
    <col min="11779" max="11779" width="40.42578125" style="119" customWidth="1"/>
    <col min="11780" max="11780" width="12.140625" style="119" customWidth="1"/>
    <col min="11781" max="11781" width="11.7109375" style="119" customWidth="1"/>
    <col min="11782" max="11782" width="11.28515625" style="119" customWidth="1"/>
    <col min="11783" max="12032" width="9.140625" style="119"/>
    <col min="12033" max="12033" width="26.42578125" style="119" customWidth="1"/>
    <col min="12034" max="12034" width="9.140625" style="119"/>
    <col min="12035" max="12035" width="40.42578125" style="119" customWidth="1"/>
    <col min="12036" max="12036" width="12.140625" style="119" customWidth="1"/>
    <col min="12037" max="12037" width="11.7109375" style="119" customWidth="1"/>
    <col min="12038" max="12038" width="11.28515625" style="119" customWidth="1"/>
    <col min="12039" max="12288" width="9.140625" style="119"/>
    <col min="12289" max="12289" width="26.42578125" style="119" customWidth="1"/>
    <col min="12290" max="12290" width="9.140625" style="119"/>
    <col min="12291" max="12291" width="40.42578125" style="119" customWidth="1"/>
    <col min="12292" max="12292" width="12.140625" style="119" customWidth="1"/>
    <col min="12293" max="12293" width="11.7109375" style="119" customWidth="1"/>
    <col min="12294" max="12294" width="11.28515625" style="119" customWidth="1"/>
    <col min="12295" max="12544" width="9.140625" style="119"/>
    <col min="12545" max="12545" width="26.42578125" style="119" customWidth="1"/>
    <col min="12546" max="12546" width="9.140625" style="119"/>
    <col min="12547" max="12547" width="40.42578125" style="119" customWidth="1"/>
    <col min="12548" max="12548" width="12.140625" style="119" customWidth="1"/>
    <col min="12549" max="12549" width="11.7109375" style="119" customWidth="1"/>
    <col min="12550" max="12550" width="11.28515625" style="119" customWidth="1"/>
    <col min="12551" max="12800" width="9.140625" style="119"/>
    <col min="12801" max="12801" width="26.42578125" style="119" customWidth="1"/>
    <col min="12802" max="12802" width="9.140625" style="119"/>
    <col min="12803" max="12803" width="40.42578125" style="119" customWidth="1"/>
    <col min="12804" max="12804" width="12.140625" style="119" customWidth="1"/>
    <col min="12805" max="12805" width="11.7109375" style="119" customWidth="1"/>
    <col min="12806" max="12806" width="11.28515625" style="119" customWidth="1"/>
    <col min="12807" max="13056" width="9.140625" style="119"/>
    <col min="13057" max="13057" width="26.42578125" style="119" customWidth="1"/>
    <col min="13058" max="13058" width="9.140625" style="119"/>
    <col min="13059" max="13059" width="40.42578125" style="119" customWidth="1"/>
    <col min="13060" max="13060" width="12.140625" style="119" customWidth="1"/>
    <col min="13061" max="13061" width="11.7109375" style="119" customWidth="1"/>
    <col min="13062" max="13062" width="11.28515625" style="119" customWidth="1"/>
    <col min="13063" max="13312" width="9.140625" style="119"/>
    <col min="13313" max="13313" width="26.42578125" style="119" customWidth="1"/>
    <col min="13314" max="13314" width="9.140625" style="119"/>
    <col min="13315" max="13315" width="40.42578125" style="119" customWidth="1"/>
    <col min="13316" max="13316" width="12.140625" style="119" customWidth="1"/>
    <col min="13317" max="13317" width="11.7109375" style="119" customWidth="1"/>
    <col min="13318" max="13318" width="11.28515625" style="119" customWidth="1"/>
    <col min="13319" max="13568" width="9.140625" style="119"/>
    <col min="13569" max="13569" width="26.42578125" style="119" customWidth="1"/>
    <col min="13570" max="13570" width="9.140625" style="119"/>
    <col min="13571" max="13571" width="40.42578125" style="119" customWidth="1"/>
    <col min="13572" max="13572" width="12.140625" style="119" customWidth="1"/>
    <col min="13573" max="13573" width="11.7109375" style="119" customWidth="1"/>
    <col min="13574" max="13574" width="11.28515625" style="119" customWidth="1"/>
    <col min="13575" max="13824" width="9.140625" style="119"/>
    <col min="13825" max="13825" width="26.42578125" style="119" customWidth="1"/>
    <col min="13826" max="13826" width="9.140625" style="119"/>
    <col min="13827" max="13827" width="40.42578125" style="119" customWidth="1"/>
    <col min="13828" max="13828" width="12.140625" style="119" customWidth="1"/>
    <col min="13829" max="13829" width="11.7109375" style="119" customWidth="1"/>
    <col min="13830" max="13830" width="11.28515625" style="119" customWidth="1"/>
    <col min="13831" max="14080" width="9.140625" style="119"/>
    <col min="14081" max="14081" width="26.42578125" style="119" customWidth="1"/>
    <col min="14082" max="14082" width="9.140625" style="119"/>
    <col min="14083" max="14083" width="40.42578125" style="119" customWidth="1"/>
    <col min="14084" max="14084" width="12.140625" style="119" customWidth="1"/>
    <col min="14085" max="14085" width="11.7109375" style="119" customWidth="1"/>
    <col min="14086" max="14086" width="11.28515625" style="119" customWidth="1"/>
    <col min="14087" max="14336" width="9.140625" style="119"/>
    <col min="14337" max="14337" width="26.42578125" style="119" customWidth="1"/>
    <col min="14338" max="14338" width="9.140625" style="119"/>
    <col min="14339" max="14339" width="40.42578125" style="119" customWidth="1"/>
    <col min="14340" max="14340" width="12.140625" style="119" customWidth="1"/>
    <col min="14341" max="14341" width="11.7109375" style="119" customWidth="1"/>
    <col min="14342" max="14342" width="11.28515625" style="119" customWidth="1"/>
    <col min="14343" max="14592" width="9.140625" style="119"/>
    <col min="14593" max="14593" width="26.42578125" style="119" customWidth="1"/>
    <col min="14594" max="14594" width="9.140625" style="119"/>
    <col min="14595" max="14595" width="40.42578125" style="119" customWidth="1"/>
    <col min="14596" max="14596" width="12.140625" style="119" customWidth="1"/>
    <col min="14597" max="14597" width="11.7109375" style="119" customWidth="1"/>
    <col min="14598" max="14598" width="11.28515625" style="119" customWidth="1"/>
    <col min="14599" max="14848" width="9.140625" style="119"/>
    <col min="14849" max="14849" width="26.42578125" style="119" customWidth="1"/>
    <col min="14850" max="14850" width="9.140625" style="119"/>
    <col min="14851" max="14851" width="40.42578125" style="119" customWidth="1"/>
    <col min="14852" max="14852" width="12.140625" style="119" customWidth="1"/>
    <col min="14853" max="14853" width="11.7109375" style="119" customWidth="1"/>
    <col min="14854" max="14854" width="11.28515625" style="119" customWidth="1"/>
    <col min="14855" max="15104" width="9.140625" style="119"/>
    <col min="15105" max="15105" width="26.42578125" style="119" customWidth="1"/>
    <col min="15106" max="15106" width="9.140625" style="119"/>
    <col min="15107" max="15107" width="40.42578125" style="119" customWidth="1"/>
    <col min="15108" max="15108" width="12.140625" style="119" customWidth="1"/>
    <col min="15109" max="15109" width="11.7109375" style="119" customWidth="1"/>
    <col min="15110" max="15110" width="11.28515625" style="119" customWidth="1"/>
    <col min="15111" max="15360" width="9.140625" style="119"/>
    <col min="15361" max="15361" width="26.42578125" style="119" customWidth="1"/>
    <col min="15362" max="15362" width="9.140625" style="119"/>
    <col min="15363" max="15363" width="40.42578125" style="119" customWidth="1"/>
    <col min="15364" max="15364" width="12.140625" style="119" customWidth="1"/>
    <col min="15365" max="15365" width="11.7109375" style="119" customWidth="1"/>
    <col min="15366" max="15366" width="11.28515625" style="119" customWidth="1"/>
    <col min="15367" max="15616" width="9.140625" style="119"/>
    <col min="15617" max="15617" width="26.42578125" style="119" customWidth="1"/>
    <col min="15618" max="15618" width="9.140625" style="119"/>
    <col min="15619" max="15619" width="40.42578125" style="119" customWidth="1"/>
    <col min="15620" max="15620" width="12.140625" style="119" customWidth="1"/>
    <col min="15621" max="15621" width="11.7109375" style="119" customWidth="1"/>
    <col min="15622" max="15622" width="11.28515625" style="119" customWidth="1"/>
    <col min="15623" max="15872" width="9.140625" style="119"/>
    <col min="15873" max="15873" width="26.42578125" style="119" customWidth="1"/>
    <col min="15874" max="15874" width="9.140625" style="119"/>
    <col min="15875" max="15875" width="40.42578125" style="119" customWidth="1"/>
    <col min="15876" max="15876" width="12.140625" style="119" customWidth="1"/>
    <col min="15877" max="15877" width="11.7109375" style="119" customWidth="1"/>
    <col min="15878" max="15878" width="11.28515625" style="119" customWidth="1"/>
    <col min="15879" max="16128" width="9.140625" style="119"/>
    <col min="16129" max="16129" width="26.42578125" style="119" customWidth="1"/>
    <col min="16130" max="16130" width="9.140625" style="119"/>
    <col min="16131" max="16131" width="40.42578125" style="119" customWidth="1"/>
    <col min="16132" max="16132" width="12.140625" style="119" customWidth="1"/>
    <col min="16133" max="16133" width="11.7109375" style="119" customWidth="1"/>
    <col min="16134" max="16134" width="11.28515625" style="119" customWidth="1"/>
    <col min="16135" max="16384" width="9.140625" style="119"/>
  </cols>
  <sheetData>
    <row r="1" spans="1:6">
      <c r="A1" s="116"/>
      <c r="B1" s="116"/>
      <c r="C1" s="117" t="s">
        <v>170</v>
      </c>
      <c r="D1" s="118"/>
      <c r="E1" s="118"/>
      <c r="F1" s="118"/>
    </row>
    <row r="2" spans="1:6">
      <c r="A2" s="116"/>
      <c r="B2" s="116"/>
      <c r="C2" s="117" t="s">
        <v>122</v>
      </c>
      <c r="D2" s="118"/>
      <c r="E2" s="118"/>
      <c r="F2" s="118"/>
    </row>
    <row r="3" spans="1:6">
      <c r="A3" s="116"/>
      <c r="B3" s="116"/>
      <c r="C3" s="120"/>
      <c r="D3" s="117" t="s">
        <v>505</v>
      </c>
      <c r="E3" s="118"/>
      <c r="F3" s="118"/>
    </row>
    <row r="4" spans="1:6">
      <c r="A4" s="121"/>
      <c r="B4" s="121"/>
      <c r="C4" s="121"/>
      <c r="D4" s="121"/>
    </row>
    <row r="5" spans="1:6">
      <c r="A5" s="116"/>
      <c r="B5" s="116"/>
      <c r="C5" s="117" t="s">
        <v>170</v>
      </c>
      <c r="D5" s="118"/>
      <c r="E5" s="118"/>
      <c r="F5" s="118"/>
    </row>
    <row r="6" spans="1:6">
      <c r="A6" s="116"/>
      <c r="B6" s="116"/>
      <c r="C6" s="117" t="s">
        <v>122</v>
      </c>
      <c r="D6" s="118"/>
      <c r="E6" s="118"/>
      <c r="F6" s="118"/>
    </row>
    <row r="7" spans="1:6">
      <c r="A7" s="116"/>
      <c r="B7" s="116"/>
      <c r="C7" s="120"/>
      <c r="D7" s="117" t="s">
        <v>398</v>
      </c>
      <c r="E7" s="118"/>
      <c r="F7" s="118"/>
    </row>
    <row r="8" spans="1:6" ht="31.5" customHeight="1">
      <c r="A8" s="121"/>
      <c r="B8" s="121"/>
      <c r="C8" s="121"/>
      <c r="D8" s="121"/>
    </row>
    <row r="9" spans="1:6" ht="15.75" customHeight="1">
      <c r="A9" s="122" t="s">
        <v>123</v>
      </c>
      <c r="B9" s="122"/>
      <c r="C9" s="122"/>
      <c r="D9" s="122"/>
      <c r="E9" s="122"/>
      <c r="F9" s="122"/>
    </row>
    <row r="10" spans="1:6" ht="19.5" customHeight="1">
      <c r="A10" s="122" t="s">
        <v>399</v>
      </c>
      <c r="B10" s="122"/>
      <c r="C10" s="122"/>
      <c r="D10" s="122"/>
      <c r="E10" s="122"/>
      <c r="F10" s="122"/>
    </row>
    <row r="11" spans="1:6">
      <c r="A11" s="121"/>
      <c r="B11" s="121"/>
      <c r="C11" s="121"/>
      <c r="D11" s="121"/>
    </row>
    <row r="12" spans="1:6">
      <c r="A12" s="123" t="s">
        <v>3</v>
      </c>
      <c r="B12" s="124" t="s">
        <v>124</v>
      </c>
      <c r="C12" s="125"/>
      <c r="D12" s="126" t="s">
        <v>125</v>
      </c>
      <c r="E12" s="126" t="s">
        <v>171</v>
      </c>
      <c r="F12" s="126" t="s">
        <v>409</v>
      </c>
    </row>
    <row r="13" spans="1:6">
      <c r="A13" s="123"/>
      <c r="B13" s="127"/>
      <c r="C13" s="128"/>
      <c r="D13" s="129"/>
      <c r="E13" s="129"/>
      <c r="F13" s="129"/>
    </row>
    <row r="14" spans="1:6" ht="31.5" customHeight="1">
      <c r="A14" s="130" t="s">
        <v>126</v>
      </c>
      <c r="B14" s="131" t="s">
        <v>127</v>
      </c>
      <c r="C14" s="132"/>
      <c r="D14" s="133">
        <f>D15-D19</f>
        <v>-238404.18999999948</v>
      </c>
      <c r="E14" s="133">
        <f>E15-E19</f>
        <v>0</v>
      </c>
      <c r="F14" s="133">
        <f>F15-F19</f>
        <v>0</v>
      </c>
    </row>
    <row r="15" spans="1:6" ht="29.25" customHeight="1">
      <c r="A15" s="38" t="s">
        <v>128</v>
      </c>
      <c r="B15" s="131" t="s">
        <v>129</v>
      </c>
      <c r="C15" s="132"/>
      <c r="D15" s="133">
        <f t="shared" ref="D15:F17" si="0">D16</f>
        <v>10209652.25</v>
      </c>
      <c r="E15" s="133">
        <f t="shared" si="0"/>
        <v>5626231</v>
      </c>
      <c r="F15" s="133">
        <f t="shared" si="0"/>
        <v>5484220</v>
      </c>
    </row>
    <row r="16" spans="1:6" ht="19.5" customHeight="1">
      <c r="A16" s="39" t="s">
        <v>130</v>
      </c>
      <c r="B16" s="134" t="s">
        <v>131</v>
      </c>
      <c r="C16" s="135"/>
      <c r="D16" s="136">
        <f t="shared" si="0"/>
        <v>10209652.25</v>
      </c>
      <c r="E16" s="136">
        <f t="shared" si="0"/>
        <v>5626231</v>
      </c>
      <c r="F16" s="136">
        <f t="shared" si="0"/>
        <v>5484220</v>
      </c>
    </row>
    <row r="17" spans="1:6" ht="17.25" customHeight="1">
      <c r="A17" s="39" t="s">
        <v>132</v>
      </c>
      <c r="B17" s="137" t="s">
        <v>133</v>
      </c>
      <c r="C17" s="138"/>
      <c r="D17" s="136">
        <f t="shared" si="0"/>
        <v>10209652.25</v>
      </c>
      <c r="E17" s="136">
        <f t="shared" si="0"/>
        <v>5626231</v>
      </c>
      <c r="F17" s="136">
        <f t="shared" si="0"/>
        <v>5484220</v>
      </c>
    </row>
    <row r="18" spans="1:6" ht="16.5" customHeight="1">
      <c r="A18" s="39" t="s">
        <v>134</v>
      </c>
      <c r="B18" s="137" t="s">
        <v>135</v>
      </c>
      <c r="C18" s="138"/>
      <c r="D18" s="136">
        <v>10209652.25</v>
      </c>
      <c r="E18" s="136">
        <v>5626231</v>
      </c>
      <c r="F18" s="136">
        <v>5484220</v>
      </c>
    </row>
    <row r="19" spans="1:6" ht="30.75" customHeight="1">
      <c r="A19" s="38" t="s">
        <v>136</v>
      </c>
      <c r="B19" s="139" t="s">
        <v>137</v>
      </c>
      <c r="C19" s="140"/>
      <c r="D19" s="133">
        <f t="shared" ref="D19:F21" si="1">D20</f>
        <v>10448056.439999999</v>
      </c>
      <c r="E19" s="133">
        <f t="shared" si="1"/>
        <v>5626231</v>
      </c>
      <c r="F19" s="133">
        <f t="shared" si="1"/>
        <v>5484220</v>
      </c>
    </row>
    <row r="20" spans="1:6" ht="14.25">
      <c r="A20" s="39" t="s">
        <v>138</v>
      </c>
      <c r="B20" s="134" t="s">
        <v>139</v>
      </c>
      <c r="C20" s="135"/>
      <c r="D20" s="136">
        <f t="shared" si="1"/>
        <v>10448056.439999999</v>
      </c>
      <c r="E20" s="136">
        <f t="shared" si="1"/>
        <v>5626231</v>
      </c>
      <c r="F20" s="136">
        <f t="shared" si="1"/>
        <v>5484220</v>
      </c>
    </row>
    <row r="21" spans="1:6">
      <c r="A21" s="39" t="s">
        <v>140</v>
      </c>
      <c r="B21" s="141" t="s">
        <v>141</v>
      </c>
      <c r="C21" s="142"/>
      <c r="D21" s="136">
        <f t="shared" si="1"/>
        <v>10448056.439999999</v>
      </c>
      <c r="E21" s="136">
        <f t="shared" si="1"/>
        <v>5626231</v>
      </c>
      <c r="F21" s="136">
        <f t="shared" si="1"/>
        <v>5484220</v>
      </c>
    </row>
    <row r="22" spans="1:6" ht="14.25">
      <c r="A22" s="39" t="s">
        <v>142</v>
      </c>
      <c r="B22" s="137" t="s">
        <v>143</v>
      </c>
      <c r="C22" s="138"/>
      <c r="D22" s="136">
        <v>10448056.439999999</v>
      </c>
      <c r="E22" s="136">
        <v>5626231</v>
      </c>
      <c r="F22" s="136">
        <v>5484220</v>
      </c>
    </row>
    <row r="23" spans="1:6" ht="18">
      <c r="A23" s="143" t="s">
        <v>144</v>
      </c>
      <c r="B23" s="144"/>
      <c r="C23" s="145"/>
      <c r="D23" s="146">
        <f>D14</f>
        <v>-238404.18999999948</v>
      </c>
      <c r="E23" s="146">
        <f>E14</f>
        <v>0</v>
      </c>
      <c r="F23" s="146">
        <f>F14</f>
        <v>0</v>
      </c>
    </row>
  </sheetData>
  <mergeCells count="23">
    <mergeCell ref="C1:F1"/>
    <mergeCell ref="C2:F2"/>
    <mergeCell ref="D3:F3"/>
    <mergeCell ref="A10:F10"/>
    <mergeCell ref="A9:F9"/>
    <mergeCell ref="C5:F5"/>
    <mergeCell ref="C6:F6"/>
    <mergeCell ref="D7:F7"/>
    <mergeCell ref="B20:C20"/>
    <mergeCell ref="B21:C21"/>
    <mergeCell ref="B22:C22"/>
    <mergeCell ref="A23:C23"/>
    <mergeCell ref="B14:C14"/>
    <mergeCell ref="B15:C15"/>
    <mergeCell ref="B16:C16"/>
    <mergeCell ref="B17:C17"/>
    <mergeCell ref="B18:C18"/>
    <mergeCell ref="B19:C19"/>
    <mergeCell ref="A12:A13"/>
    <mergeCell ref="B12:C13"/>
    <mergeCell ref="D12:D13"/>
    <mergeCell ref="E12:E13"/>
    <mergeCell ref="F12:F13"/>
  </mergeCells>
  <pageMargins left="0.59" right="0.18" top="0.45" bottom="1" header="0.5" footer="0.5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2"/>
  <sheetViews>
    <sheetView workbookViewId="0">
      <selection activeCell="N7" sqref="N7"/>
    </sheetView>
  </sheetViews>
  <sheetFormatPr defaultRowHeight="12.75"/>
  <cols>
    <col min="1" max="1" width="49" style="1" customWidth="1"/>
    <col min="2" max="2" width="3.5703125" style="1" customWidth="1"/>
    <col min="3" max="3" width="2.28515625" style="1" customWidth="1"/>
    <col min="4" max="4" width="2.42578125" style="1" customWidth="1"/>
    <col min="5" max="5" width="5.28515625" style="1" customWidth="1"/>
    <col min="6" max="6" width="3.42578125" style="1" customWidth="1"/>
    <col min="7" max="7" width="5.85546875" style="1" customWidth="1"/>
    <col min="8" max="8" width="7.42578125" style="1" customWidth="1"/>
    <col min="9" max="9" width="13.7109375" style="1" customWidth="1"/>
    <col min="10" max="10" width="18.42578125" style="1" customWidth="1"/>
    <col min="11" max="16384" width="9.140625" style="1"/>
  </cols>
  <sheetData>
    <row r="1" spans="1:9" ht="39" customHeight="1">
      <c r="A1" s="99" t="s">
        <v>509</v>
      </c>
      <c r="B1" s="99"/>
      <c r="C1" s="99"/>
      <c r="D1" s="99"/>
      <c r="E1" s="99"/>
      <c r="F1" s="99"/>
      <c r="G1" s="99"/>
      <c r="H1" s="99"/>
      <c r="I1" s="99"/>
    </row>
    <row r="2" spans="1:9" ht="39" customHeight="1">
      <c r="A2" s="99" t="s">
        <v>402</v>
      </c>
      <c r="B2" s="99"/>
      <c r="C2" s="99"/>
      <c r="D2" s="99"/>
      <c r="E2" s="99"/>
      <c r="F2" s="99"/>
      <c r="G2" s="99"/>
      <c r="H2" s="99"/>
      <c r="I2" s="99"/>
    </row>
    <row r="3" spans="1:9" ht="16.5" customHeight="1">
      <c r="A3" s="100" t="s">
        <v>401</v>
      </c>
      <c r="B3" s="100"/>
      <c r="C3" s="100"/>
      <c r="D3" s="100"/>
      <c r="E3" s="100"/>
      <c r="F3" s="100"/>
      <c r="G3" s="100"/>
      <c r="H3" s="100"/>
      <c r="I3" s="100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 ht="12.75" customHeight="1">
      <c r="A5" s="101" t="s">
        <v>2</v>
      </c>
      <c r="B5" s="104" t="s">
        <v>3</v>
      </c>
      <c r="C5" s="104"/>
      <c r="D5" s="104"/>
      <c r="E5" s="104"/>
      <c r="F5" s="104"/>
      <c r="G5" s="104"/>
      <c r="H5" s="104"/>
      <c r="I5" s="105" t="s">
        <v>403</v>
      </c>
    </row>
    <row r="6" spans="1:9" ht="8.25" customHeight="1">
      <c r="A6" s="102"/>
      <c r="B6" s="104"/>
      <c r="C6" s="104"/>
      <c r="D6" s="104"/>
      <c r="E6" s="104"/>
      <c r="F6" s="104"/>
      <c r="G6" s="104"/>
      <c r="H6" s="104"/>
      <c r="I6" s="105"/>
    </row>
    <row r="7" spans="1:9" ht="120" customHeight="1">
      <c r="A7" s="103"/>
      <c r="B7" s="3" t="s">
        <v>4</v>
      </c>
      <c r="C7" s="3" t="s">
        <v>5</v>
      </c>
      <c r="D7" s="3" t="s">
        <v>6</v>
      </c>
      <c r="E7" s="4" t="s">
        <v>7</v>
      </c>
      <c r="F7" s="3" t="s">
        <v>8</v>
      </c>
      <c r="G7" s="3" t="s">
        <v>9</v>
      </c>
      <c r="H7" s="4" t="s">
        <v>10</v>
      </c>
      <c r="I7" s="105"/>
    </row>
    <row r="8" spans="1:9">
      <c r="A8" s="5">
        <v>1</v>
      </c>
      <c r="B8" s="6" t="s">
        <v>11</v>
      </c>
      <c r="C8" s="6" t="s">
        <v>12</v>
      </c>
      <c r="D8" s="6" t="s">
        <v>13</v>
      </c>
      <c r="E8" s="7" t="s">
        <v>14</v>
      </c>
      <c r="F8" s="6" t="s">
        <v>15</v>
      </c>
      <c r="G8" s="6" t="s">
        <v>16</v>
      </c>
      <c r="H8" s="7" t="s">
        <v>17</v>
      </c>
      <c r="I8" s="8" t="s">
        <v>18</v>
      </c>
    </row>
    <row r="9" spans="1:9">
      <c r="A9" s="9" t="s">
        <v>21</v>
      </c>
      <c r="B9" s="10" t="s">
        <v>22</v>
      </c>
      <c r="C9" s="10" t="s">
        <v>17</v>
      </c>
      <c r="D9" s="10" t="s">
        <v>23</v>
      </c>
      <c r="E9" s="10" t="s">
        <v>24</v>
      </c>
      <c r="F9" s="10" t="s">
        <v>25</v>
      </c>
      <c r="G9" s="10" t="s">
        <v>26</v>
      </c>
      <c r="H9" s="11" t="s">
        <v>22</v>
      </c>
      <c r="I9" s="12">
        <f>I10+I40</f>
        <v>10209652.25</v>
      </c>
    </row>
    <row r="10" spans="1:9">
      <c r="A10" s="13" t="s">
        <v>27</v>
      </c>
      <c r="B10" s="14" t="s">
        <v>22</v>
      </c>
      <c r="C10" s="14" t="s">
        <v>28</v>
      </c>
      <c r="D10" s="14" t="s">
        <v>25</v>
      </c>
      <c r="E10" s="14" t="s">
        <v>24</v>
      </c>
      <c r="F10" s="14" t="s">
        <v>25</v>
      </c>
      <c r="G10" s="14" t="s">
        <v>26</v>
      </c>
      <c r="H10" s="14" t="s">
        <v>22</v>
      </c>
      <c r="I10" s="15">
        <f>I11+I22+I29+I34+I17</f>
        <v>1685727</v>
      </c>
    </row>
    <row r="11" spans="1:9">
      <c r="A11" s="16" t="s">
        <v>29</v>
      </c>
      <c r="B11" s="14" t="s">
        <v>30</v>
      </c>
      <c r="C11" s="14" t="s">
        <v>28</v>
      </c>
      <c r="D11" s="14" t="s">
        <v>31</v>
      </c>
      <c r="E11" s="14" t="s">
        <v>24</v>
      </c>
      <c r="F11" s="14" t="s">
        <v>25</v>
      </c>
      <c r="G11" s="14" t="s">
        <v>26</v>
      </c>
      <c r="H11" s="14" t="s">
        <v>22</v>
      </c>
      <c r="I11" s="15">
        <f>I12</f>
        <v>880879.04999999993</v>
      </c>
    </row>
    <row r="12" spans="1:9">
      <c r="A12" s="16" t="s">
        <v>32</v>
      </c>
      <c r="B12" s="14" t="s">
        <v>30</v>
      </c>
      <c r="C12" s="14" t="s">
        <v>28</v>
      </c>
      <c r="D12" s="14" t="s">
        <v>31</v>
      </c>
      <c r="E12" s="14" t="s">
        <v>33</v>
      </c>
      <c r="F12" s="14" t="s">
        <v>31</v>
      </c>
      <c r="G12" s="14" t="s">
        <v>26</v>
      </c>
      <c r="H12" s="14" t="s">
        <v>34</v>
      </c>
      <c r="I12" s="15">
        <f>I13+I14+I15+I16</f>
        <v>880879.04999999993</v>
      </c>
    </row>
    <row r="13" spans="1:9" ht="45">
      <c r="A13" s="17" t="s">
        <v>172</v>
      </c>
      <c r="B13" s="18" t="s">
        <v>30</v>
      </c>
      <c r="C13" s="18" t="s">
        <v>28</v>
      </c>
      <c r="D13" s="18" t="s">
        <v>31</v>
      </c>
      <c r="E13" s="18" t="s">
        <v>35</v>
      </c>
      <c r="F13" s="18" t="s">
        <v>31</v>
      </c>
      <c r="G13" s="18" t="s">
        <v>173</v>
      </c>
      <c r="H13" s="18" t="s">
        <v>34</v>
      </c>
      <c r="I13" s="19">
        <v>879999.96</v>
      </c>
    </row>
    <row r="14" spans="1:9" ht="56.25">
      <c r="A14" s="17" t="s">
        <v>493</v>
      </c>
      <c r="B14" s="18" t="s">
        <v>30</v>
      </c>
      <c r="C14" s="18" t="s">
        <v>28</v>
      </c>
      <c r="D14" s="18" t="s">
        <v>31</v>
      </c>
      <c r="E14" s="18" t="s">
        <v>35</v>
      </c>
      <c r="F14" s="18" t="s">
        <v>75</v>
      </c>
      <c r="G14" s="18" t="s">
        <v>173</v>
      </c>
      <c r="H14" s="18" t="s">
        <v>34</v>
      </c>
      <c r="I14" s="19">
        <v>270.99</v>
      </c>
    </row>
    <row r="15" spans="1:9" ht="56.25">
      <c r="A15" s="17" t="s">
        <v>494</v>
      </c>
      <c r="B15" s="18" t="s">
        <v>30</v>
      </c>
      <c r="C15" s="18" t="s">
        <v>28</v>
      </c>
      <c r="D15" s="18" t="s">
        <v>31</v>
      </c>
      <c r="E15" s="18" t="s">
        <v>495</v>
      </c>
      <c r="F15" s="18" t="s">
        <v>31</v>
      </c>
      <c r="G15" s="18" t="s">
        <v>173</v>
      </c>
      <c r="H15" s="18" t="s">
        <v>34</v>
      </c>
      <c r="I15" s="19">
        <v>408.1</v>
      </c>
    </row>
    <row r="16" spans="1:9" ht="56.25">
      <c r="A16" s="17" t="s">
        <v>496</v>
      </c>
      <c r="B16" s="18" t="s">
        <v>30</v>
      </c>
      <c r="C16" s="18" t="s">
        <v>28</v>
      </c>
      <c r="D16" s="18" t="s">
        <v>31</v>
      </c>
      <c r="E16" s="18" t="s">
        <v>495</v>
      </c>
      <c r="F16" s="18" t="s">
        <v>31</v>
      </c>
      <c r="G16" s="18" t="s">
        <v>497</v>
      </c>
      <c r="H16" s="18" t="s">
        <v>34</v>
      </c>
      <c r="I16" s="19">
        <v>200</v>
      </c>
    </row>
    <row r="17" spans="1:9" ht="21">
      <c r="A17" s="20" t="s">
        <v>36</v>
      </c>
      <c r="B17" s="14" t="s">
        <v>37</v>
      </c>
      <c r="C17" s="14" t="s">
        <v>28</v>
      </c>
      <c r="D17" s="14" t="s">
        <v>38</v>
      </c>
      <c r="E17" s="14" t="s">
        <v>39</v>
      </c>
      <c r="F17" s="14" t="s">
        <v>31</v>
      </c>
      <c r="G17" s="14" t="s">
        <v>26</v>
      </c>
      <c r="H17" s="14" t="s">
        <v>34</v>
      </c>
      <c r="I17" s="15">
        <f>SUM(I18:I21)</f>
        <v>134700</v>
      </c>
    </row>
    <row r="18" spans="1:9" ht="45">
      <c r="A18" s="17" t="s">
        <v>40</v>
      </c>
      <c r="B18" s="14" t="s">
        <v>37</v>
      </c>
      <c r="C18" s="14" t="s">
        <v>28</v>
      </c>
      <c r="D18" s="14" t="s">
        <v>38</v>
      </c>
      <c r="E18" s="14" t="s">
        <v>41</v>
      </c>
      <c r="F18" s="14" t="s">
        <v>31</v>
      </c>
      <c r="G18" s="14" t="s">
        <v>26</v>
      </c>
      <c r="H18" s="14" t="s">
        <v>34</v>
      </c>
      <c r="I18" s="19">
        <v>43000</v>
      </c>
    </row>
    <row r="19" spans="1:9" ht="56.25">
      <c r="A19" s="17" t="s">
        <v>42</v>
      </c>
      <c r="B19" s="14" t="s">
        <v>37</v>
      </c>
      <c r="C19" s="14" t="s">
        <v>28</v>
      </c>
      <c r="D19" s="14" t="s">
        <v>38</v>
      </c>
      <c r="E19" s="14" t="s">
        <v>43</v>
      </c>
      <c r="F19" s="14" t="s">
        <v>31</v>
      </c>
      <c r="G19" s="14" t="s">
        <v>26</v>
      </c>
      <c r="H19" s="14" t="s">
        <v>34</v>
      </c>
      <c r="I19" s="19">
        <v>900</v>
      </c>
    </row>
    <row r="20" spans="1:9" ht="56.25">
      <c r="A20" s="17" t="s">
        <v>44</v>
      </c>
      <c r="B20" s="14" t="s">
        <v>37</v>
      </c>
      <c r="C20" s="14" t="s">
        <v>28</v>
      </c>
      <c r="D20" s="14" t="s">
        <v>38</v>
      </c>
      <c r="E20" s="14" t="s">
        <v>45</v>
      </c>
      <c r="F20" s="14" t="s">
        <v>31</v>
      </c>
      <c r="G20" s="14" t="s">
        <v>26</v>
      </c>
      <c r="H20" s="14" t="s">
        <v>34</v>
      </c>
      <c r="I20" s="19">
        <v>99500</v>
      </c>
    </row>
    <row r="21" spans="1:9" ht="56.25">
      <c r="A21" s="17" t="s">
        <v>46</v>
      </c>
      <c r="B21" s="14" t="s">
        <v>37</v>
      </c>
      <c r="C21" s="14" t="s">
        <v>28</v>
      </c>
      <c r="D21" s="14" t="s">
        <v>38</v>
      </c>
      <c r="E21" s="14" t="s">
        <v>47</v>
      </c>
      <c r="F21" s="14" t="s">
        <v>31</v>
      </c>
      <c r="G21" s="14" t="s">
        <v>26</v>
      </c>
      <c r="H21" s="14" t="s">
        <v>34</v>
      </c>
      <c r="I21" s="19">
        <v>-8700</v>
      </c>
    </row>
    <row r="22" spans="1:9">
      <c r="A22" s="16" t="s">
        <v>49</v>
      </c>
      <c r="B22" s="14" t="s">
        <v>30</v>
      </c>
      <c r="C22" s="14" t="s">
        <v>28</v>
      </c>
      <c r="D22" s="14" t="s">
        <v>50</v>
      </c>
      <c r="E22" s="21" t="s">
        <v>24</v>
      </c>
      <c r="F22" s="14" t="s">
        <v>25</v>
      </c>
      <c r="G22" s="14" t="s">
        <v>26</v>
      </c>
      <c r="H22" s="14" t="s">
        <v>22</v>
      </c>
      <c r="I22" s="15">
        <f>I26+I23</f>
        <v>186627.95</v>
      </c>
    </row>
    <row r="23" spans="1:9">
      <c r="A23" s="16" t="s">
        <v>51</v>
      </c>
      <c r="B23" s="14" t="s">
        <v>30</v>
      </c>
      <c r="C23" s="14" t="s">
        <v>28</v>
      </c>
      <c r="D23" s="14" t="s">
        <v>50</v>
      </c>
      <c r="E23" s="21" t="s">
        <v>52</v>
      </c>
      <c r="F23" s="14" t="s">
        <v>25</v>
      </c>
      <c r="G23" s="14" t="s">
        <v>26</v>
      </c>
      <c r="H23" s="14" t="s">
        <v>34</v>
      </c>
      <c r="I23" s="15">
        <f>I24+I25</f>
        <v>56367.11</v>
      </c>
    </row>
    <row r="24" spans="1:9" ht="33.75">
      <c r="A24" s="22" t="s">
        <v>174</v>
      </c>
      <c r="B24" s="18" t="s">
        <v>30</v>
      </c>
      <c r="C24" s="18" t="s">
        <v>28</v>
      </c>
      <c r="D24" s="18" t="s">
        <v>50</v>
      </c>
      <c r="E24" s="23" t="s">
        <v>53</v>
      </c>
      <c r="F24" s="18" t="s">
        <v>18</v>
      </c>
      <c r="G24" s="18" t="s">
        <v>173</v>
      </c>
      <c r="H24" s="18" t="s">
        <v>34</v>
      </c>
      <c r="I24" s="19">
        <v>55950.91</v>
      </c>
    </row>
    <row r="25" spans="1:9" ht="45">
      <c r="A25" s="22" t="s">
        <v>498</v>
      </c>
      <c r="B25" s="18" t="s">
        <v>30</v>
      </c>
      <c r="C25" s="18" t="s">
        <v>28</v>
      </c>
      <c r="D25" s="18" t="s">
        <v>50</v>
      </c>
      <c r="E25" s="23" t="s">
        <v>53</v>
      </c>
      <c r="F25" s="18" t="s">
        <v>18</v>
      </c>
      <c r="G25" s="18" t="s">
        <v>499</v>
      </c>
      <c r="H25" s="18" t="s">
        <v>34</v>
      </c>
      <c r="I25" s="19">
        <v>416.2</v>
      </c>
    </row>
    <row r="26" spans="1:9">
      <c r="A26" s="16" t="s">
        <v>54</v>
      </c>
      <c r="B26" s="14" t="s">
        <v>30</v>
      </c>
      <c r="C26" s="14" t="s">
        <v>28</v>
      </c>
      <c r="D26" s="14" t="s">
        <v>50</v>
      </c>
      <c r="E26" s="21" t="s">
        <v>55</v>
      </c>
      <c r="F26" s="14" t="s">
        <v>25</v>
      </c>
      <c r="G26" s="14" t="s">
        <v>26</v>
      </c>
      <c r="H26" s="14" t="s">
        <v>34</v>
      </c>
      <c r="I26" s="15">
        <f>I27+I28</f>
        <v>130260.84</v>
      </c>
    </row>
    <row r="27" spans="1:9" ht="56.25">
      <c r="A27" s="22" t="s">
        <v>176</v>
      </c>
      <c r="B27" s="18" t="s">
        <v>30</v>
      </c>
      <c r="C27" s="18" t="s">
        <v>28</v>
      </c>
      <c r="D27" s="18" t="s">
        <v>50</v>
      </c>
      <c r="E27" s="23" t="s">
        <v>57</v>
      </c>
      <c r="F27" s="18" t="s">
        <v>18</v>
      </c>
      <c r="G27" s="18" t="s">
        <v>173</v>
      </c>
      <c r="H27" s="18" t="s">
        <v>34</v>
      </c>
      <c r="I27" s="19">
        <v>85753</v>
      </c>
    </row>
    <row r="28" spans="1:9" ht="56.25">
      <c r="A28" s="22" t="s">
        <v>175</v>
      </c>
      <c r="B28" s="18" t="s">
        <v>30</v>
      </c>
      <c r="C28" s="18" t="s">
        <v>28</v>
      </c>
      <c r="D28" s="18" t="s">
        <v>50</v>
      </c>
      <c r="E28" s="23" t="s">
        <v>56</v>
      </c>
      <c r="F28" s="18" t="s">
        <v>18</v>
      </c>
      <c r="G28" s="18" t="s">
        <v>173</v>
      </c>
      <c r="H28" s="18" t="s">
        <v>34</v>
      </c>
      <c r="I28" s="19">
        <v>44507.839999999997</v>
      </c>
    </row>
    <row r="29" spans="1:9">
      <c r="A29" s="16" t="s">
        <v>58</v>
      </c>
      <c r="B29" s="14" t="s">
        <v>0</v>
      </c>
      <c r="C29" s="14" t="s">
        <v>28</v>
      </c>
      <c r="D29" s="14" t="s">
        <v>59</v>
      </c>
      <c r="E29" s="14" t="s">
        <v>24</v>
      </c>
      <c r="F29" s="14" t="s">
        <v>25</v>
      </c>
      <c r="G29" s="14" t="s">
        <v>26</v>
      </c>
      <c r="H29" s="14" t="s">
        <v>22</v>
      </c>
      <c r="I29" s="15">
        <f>I30+I32</f>
        <v>37900</v>
      </c>
    </row>
    <row r="30" spans="1:9" ht="42.75">
      <c r="A30" s="24" t="s">
        <v>60</v>
      </c>
      <c r="B30" s="25" t="s">
        <v>0</v>
      </c>
      <c r="C30" s="25" t="s">
        <v>28</v>
      </c>
      <c r="D30" s="25" t="s">
        <v>59</v>
      </c>
      <c r="E30" s="25" t="s">
        <v>61</v>
      </c>
      <c r="F30" s="25" t="s">
        <v>31</v>
      </c>
      <c r="G30" s="25" t="s">
        <v>26</v>
      </c>
      <c r="H30" s="25" t="s">
        <v>34</v>
      </c>
      <c r="I30" s="26">
        <f>I31</f>
        <v>37700</v>
      </c>
    </row>
    <row r="31" spans="1:9" ht="45">
      <c r="A31" s="27" t="s">
        <v>62</v>
      </c>
      <c r="B31" s="28" t="s">
        <v>0</v>
      </c>
      <c r="C31" s="28" t="s">
        <v>28</v>
      </c>
      <c r="D31" s="28" t="s">
        <v>59</v>
      </c>
      <c r="E31" s="28" t="s">
        <v>63</v>
      </c>
      <c r="F31" s="28" t="s">
        <v>31</v>
      </c>
      <c r="G31" s="28" t="s">
        <v>173</v>
      </c>
      <c r="H31" s="28" t="s">
        <v>34</v>
      </c>
      <c r="I31" s="29">
        <v>37700</v>
      </c>
    </row>
    <row r="32" spans="1:9" ht="21.75">
      <c r="A32" s="24" t="s">
        <v>64</v>
      </c>
      <c r="B32" s="25" t="s">
        <v>0</v>
      </c>
      <c r="C32" s="25" t="s">
        <v>28</v>
      </c>
      <c r="D32" s="25" t="s">
        <v>59</v>
      </c>
      <c r="E32" s="25" t="s">
        <v>65</v>
      </c>
      <c r="F32" s="25" t="s">
        <v>31</v>
      </c>
      <c r="G32" s="25" t="s">
        <v>26</v>
      </c>
      <c r="H32" s="25" t="s">
        <v>34</v>
      </c>
      <c r="I32" s="26">
        <f>I33</f>
        <v>200</v>
      </c>
    </row>
    <row r="33" spans="1:9" ht="56.25">
      <c r="A33" s="27" t="s">
        <v>1</v>
      </c>
      <c r="B33" s="28" t="s">
        <v>0</v>
      </c>
      <c r="C33" s="28" t="s">
        <v>28</v>
      </c>
      <c r="D33" s="28" t="s">
        <v>59</v>
      </c>
      <c r="E33" s="28" t="s">
        <v>66</v>
      </c>
      <c r="F33" s="28" t="s">
        <v>31</v>
      </c>
      <c r="G33" s="28" t="s">
        <v>26</v>
      </c>
      <c r="H33" s="28" t="s">
        <v>34</v>
      </c>
      <c r="I33" s="29">
        <v>200</v>
      </c>
    </row>
    <row r="34" spans="1:9" ht="32.25">
      <c r="A34" s="16" t="s">
        <v>67</v>
      </c>
      <c r="B34" s="14" t="s">
        <v>0</v>
      </c>
      <c r="C34" s="14" t="s">
        <v>28</v>
      </c>
      <c r="D34" s="14" t="s">
        <v>19</v>
      </c>
      <c r="E34" s="21" t="s">
        <v>24</v>
      </c>
      <c r="F34" s="14" t="s">
        <v>25</v>
      </c>
      <c r="G34" s="14" t="s">
        <v>26</v>
      </c>
      <c r="H34" s="14" t="s">
        <v>22</v>
      </c>
      <c r="I34" s="15">
        <f>I35+I38</f>
        <v>445620</v>
      </c>
    </row>
    <row r="35" spans="1:9" ht="66.75" customHeight="1">
      <c r="A35" s="16" t="s">
        <v>68</v>
      </c>
      <c r="B35" s="14" t="s">
        <v>0</v>
      </c>
      <c r="C35" s="14" t="s">
        <v>28</v>
      </c>
      <c r="D35" s="14" t="s">
        <v>19</v>
      </c>
      <c r="E35" s="21" t="s">
        <v>69</v>
      </c>
      <c r="F35" s="14" t="s">
        <v>25</v>
      </c>
      <c r="G35" s="14" t="s">
        <v>26</v>
      </c>
      <c r="H35" s="14" t="s">
        <v>70</v>
      </c>
      <c r="I35" s="15">
        <f>I36+I37</f>
        <v>441120</v>
      </c>
    </row>
    <row r="36" spans="1:9" ht="56.25">
      <c r="A36" s="22" t="s">
        <v>500</v>
      </c>
      <c r="B36" s="18" t="s">
        <v>0</v>
      </c>
      <c r="C36" s="18" t="s">
        <v>28</v>
      </c>
      <c r="D36" s="18" t="s">
        <v>19</v>
      </c>
      <c r="E36" s="23" t="s">
        <v>501</v>
      </c>
      <c r="F36" s="18" t="s">
        <v>18</v>
      </c>
      <c r="G36" s="18" t="s">
        <v>26</v>
      </c>
      <c r="H36" s="18" t="s">
        <v>70</v>
      </c>
      <c r="I36" s="19">
        <v>1120</v>
      </c>
    </row>
    <row r="37" spans="1:9" ht="45">
      <c r="A37" s="22" t="s">
        <v>71</v>
      </c>
      <c r="B37" s="18" t="s">
        <v>0</v>
      </c>
      <c r="C37" s="18" t="s">
        <v>28</v>
      </c>
      <c r="D37" s="18" t="s">
        <v>19</v>
      </c>
      <c r="E37" s="23" t="s">
        <v>72</v>
      </c>
      <c r="F37" s="18" t="s">
        <v>18</v>
      </c>
      <c r="G37" s="18" t="s">
        <v>26</v>
      </c>
      <c r="H37" s="18" t="s">
        <v>70</v>
      </c>
      <c r="I37" s="19">
        <v>440000</v>
      </c>
    </row>
    <row r="38" spans="1:9" ht="40.5" customHeight="1">
      <c r="A38" s="16" t="s">
        <v>502</v>
      </c>
      <c r="B38" s="14" t="s">
        <v>0</v>
      </c>
      <c r="C38" s="14" t="s">
        <v>28</v>
      </c>
      <c r="D38" s="14" t="s">
        <v>184</v>
      </c>
      <c r="E38" s="21" t="s">
        <v>503</v>
      </c>
      <c r="F38" s="14" t="s">
        <v>25</v>
      </c>
      <c r="G38" s="14" t="s">
        <v>504</v>
      </c>
      <c r="H38" s="14" t="s">
        <v>325</v>
      </c>
      <c r="I38" s="15">
        <f>I39</f>
        <v>4500</v>
      </c>
    </row>
    <row r="39" spans="1:9" ht="33.75">
      <c r="A39" s="22" t="s">
        <v>502</v>
      </c>
      <c r="B39" s="18" t="s">
        <v>0</v>
      </c>
      <c r="C39" s="18" t="s">
        <v>28</v>
      </c>
      <c r="D39" s="18" t="s">
        <v>184</v>
      </c>
      <c r="E39" s="23" t="s">
        <v>503</v>
      </c>
      <c r="F39" s="18" t="s">
        <v>25</v>
      </c>
      <c r="G39" s="18" t="s">
        <v>504</v>
      </c>
      <c r="H39" s="18" t="s">
        <v>325</v>
      </c>
      <c r="I39" s="19">
        <v>4500</v>
      </c>
    </row>
    <row r="40" spans="1:9">
      <c r="A40" s="13" t="s">
        <v>73</v>
      </c>
      <c r="B40" s="14" t="s">
        <v>0</v>
      </c>
      <c r="C40" s="14" t="s">
        <v>11</v>
      </c>
      <c r="D40" s="14" t="s">
        <v>25</v>
      </c>
      <c r="E40" s="21" t="s">
        <v>24</v>
      </c>
      <c r="F40" s="14" t="s">
        <v>25</v>
      </c>
      <c r="G40" s="14" t="s">
        <v>26</v>
      </c>
      <c r="H40" s="14" t="s">
        <v>22</v>
      </c>
      <c r="I40" s="15">
        <f>I41</f>
        <v>8523925.25</v>
      </c>
    </row>
    <row r="41" spans="1:9" ht="21.75">
      <c r="A41" s="16" t="s">
        <v>74</v>
      </c>
      <c r="B41" s="14" t="s">
        <v>0</v>
      </c>
      <c r="C41" s="14" t="s">
        <v>11</v>
      </c>
      <c r="D41" s="14" t="s">
        <v>75</v>
      </c>
      <c r="E41" s="21" t="s">
        <v>24</v>
      </c>
      <c r="F41" s="14" t="s">
        <v>25</v>
      </c>
      <c r="G41" s="14" t="s">
        <v>26</v>
      </c>
      <c r="H41" s="14" t="s">
        <v>22</v>
      </c>
      <c r="I41" s="15">
        <f>I42+I44+I47</f>
        <v>8523925.25</v>
      </c>
    </row>
    <row r="42" spans="1:9" ht="21.75">
      <c r="A42" s="16" t="s">
        <v>76</v>
      </c>
      <c r="B42" s="14" t="s">
        <v>0</v>
      </c>
      <c r="C42" s="14" t="s">
        <v>11</v>
      </c>
      <c r="D42" s="14" t="s">
        <v>75</v>
      </c>
      <c r="E42" s="21" t="s">
        <v>52</v>
      </c>
      <c r="F42" s="14" t="s">
        <v>25</v>
      </c>
      <c r="G42" s="14" t="s">
        <v>26</v>
      </c>
      <c r="H42" s="14" t="s">
        <v>77</v>
      </c>
      <c r="I42" s="15">
        <f>I43</f>
        <v>6867410</v>
      </c>
    </row>
    <row r="43" spans="1:9" s="33" customFormat="1" ht="22.5">
      <c r="A43" s="22" t="s">
        <v>78</v>
      </c>
      <c r="B43" s="18" t="s">
        <v>0</v>
      </c>
      <c r="C43" s="18" t="s">
        <v>11</v>
      </c>
      <c r="D43" s="18" t="s">
        <v>75</v>
      </c>
      <c r="E43" s="23" t="s">
        <v>79</v>
      </c>
      <c r="F43" s="18" t="s">
        <v>18</v>
      </c>
      <c r="G43" s="18" t="s">
        <v>26</v>
      </c>
      <c r="H43" s="18" t="s">
        <v>77</v>
      </c>
      <c r="I43" s="19">
        <v>6867410</v>
      </c>
    </row>
    <row r="44" spans="1:9" ht="21.75">
      <c r="A44" s="16" t="s">
        <v>80</v>
      </c>
      <c r="B44" s="30" t="s">
        <v>0</v>
      </c>
      <c r="C44" s="30" t="s">
        <v>11</v>
      </c>
      <c r="D44" s="30" t="s">
        <v>75</v>
      </c>
      <c r="E44" s="31" t="s">
        <v>48</v>
      </c>
      <c r="F44" s="30" t="s">
        <v>25</v>
      </c>
      <c r="G44" s="30" t="s">
        <v>26</v>
      </c>
      <c r="H44" s="30" t="s">
        <v>77</v>
      </c>
      <c r="I44" s="32">
        <f>I45</f>
        <v>324851</v>
      </c>
    </row>
    <row r="45" spans="1:9" ht="74.25">
      <c r="A45" s="16" t="s">
        <v>81</v>
      </c>
      <c r="B45" s="30" t="s">
        <v>0</v>
      </c>
      <c r="C45" s="30" t="s">
        <v>11</v>
      </c>
      <c r="D45" s="30" t="s">
        <v>75</v>
      </c>
      <c r="E45" s="31" t="s">
        <v>82</v>
      </c>
      <c r="F45" s="30" t="s">
        <v>25</v>
      </c>
      <c r="G45" s="30" t="s">
        <v>26</v>
      </c>
      <c r="H45" s="30" t="s">
        <v>77</v>
      </c>
      <c r="I45" s="32">
        <f>I46</f>
        <v>324851</v>
      </c>
    </row>
    <row r="46" spans="1:9" ht="69" customHeight="1">
      <c r="A46" s="22" t="s">
        <v>81</v>
      </c>
      <c r="B46" s="34" t="s">
        <v>0</v>
      </c>
      <c r="C46" s="34" t="s">
        <v>11</v>
      </c>
      <c r="D46" s="34" t="s">
        <v>75</v>
      </c>
      <c r="E46" s="35" t="s">
        <v>82</v>
      </c>
      <c r="F46" s="34" t="s">
        <v>18</v>
      </c>
      <c r="G46" s="34" t="s">
        <v>26</v>
      </c>
      <c r="H46" s="34" t="s">
        <v>77</v>
      </c>
      <c r="I46" s="36">
        <v>324851</v>
      </c>
    </row>
    <row r="47" spans="1:9">
      <c r="A47" s="16" t="s">
        <v>83</v>
      </c>
      <c r="B47" s="30" t="s">
        <v>0</v>
      </c>
      <c r="C47" s="30" t="s">
        <v>11</v>
      </c>
      <c r="D47" s="30" t="s">
        <v>75</v>
      </c>
      <c r="E47" s="31" t="s">
        <v>61</v>
      </c>
      <c r="F47" s="30" t="s">
        <v>25</v>
      </c>
      <c r="G47" s="30" t="s">
        <v>26</v>
      </c>
      <c r="H47" s="30" t="s">
        <v>77</v>
      </c>
      <c r="I47" s="32">
        <f>I48+I49+I50+I51+I52</f>
        <v>1331664.25</v>
      </c>
    </row>
    <row r="48" spans="1:9" ht="36">
      <c r="A48" s="37" t="s">
        <v>404</v>
      </c>
      <c r="B48" s="34" t="s">
        <v>0</v>
      </c>
      <c r="C48" s="34" t="s">
        <v>11</v>
      </c>
      <c r="D48" s="34" t="s">
        <v>75</v>
      </c>
      <c r="E48" s="35" t="s">
        <v>84</v>
      </c>
      <c r="F48" s="34" t="s">
        <v>18</v>
      </c>
      <c r="G48" s="34" t="s">
        <v>85</v>
      </c>
      <c r="H48" s="34" t="s">
        <v>77</v>
      </c>
      <c r="I48" s="36">
        <v>6000</v>
      </c>
    </row>
    <row r="49" spans="1:9" ht="24">
      <c r="A49" s="37" t="s">
        <v>405</v>
      </c>
      <c r="B49" s="34" t="s">
        <v>0</v>
      </c>
      <c r="C49" s="34" t="s">
        <v>11</v>
      </c>
      <c r="D49" s="34" t="s">
        <v>75</v>
      </c>
      <c r="E49" s="35" t="s">
        <v>84</v>
      </c>
      <c r="F49" s="34" t="s">
        <v>18</v>
      </c>
      <c r="G49" s="34" t="s">
        <v>406</v>
      </c>
      <c r="H49" s="34" t="s">
        <v>77</v>
      </c>
      <c r="I49" s="36">
        <v>84280</v>
      </c>
    </row>
    <row r="50" spans="1:9" ht="84">
      <c r="A50" s="37" t="s">
        <v>400</v>
      </c>
      <c r="B50" s="34" t="s">
        <v>0</v>
      </c>
      <c r="C50" s="34" t="s">
        <v>11</v>
      </c>
      <c r="D50" s="34" t="s">
        <v>75</v>
      </c>
      <c r="E50" s="35" t="s">
        <v>84</v>
      </c>
      <c r="F50" s="34" t="s">
        <v>18</v>
      </c>
      <c r="G50" s="34" t="s">
        <v>407</v>
      </c>
      <c r="H50" s="34" t="s">
        <v>77</v>
      </c>
      <c r="I50" s="36">
        <v>1200000</v>
      </c>
    </row>
    <row r="51" spans="1:9" ht="24">
      <c r="A51" s="37" t="s">
        <v>474</v>
      </c>
      <c r="B51" s="34" t="s">
        <v>0</v>
      </c>
      <c r="C51" s="34" t="s">
        <v>11</v>
      </c>
      <c r="D51" s="34" t="s">
        <v>75</v>
      </c>
      <c r="E51" s="35" t="s">
        <v>84</v>
      </c>
      <c r="F51" s="34" t="s">
        <v>18</v>
      </c>
      <c r="G51" s="34" t="s">
        <v>476</v>
      </c>
      <c r="H51" s="34" t="s">
        <v>77</v>
      </c>
      <c r="I51" s="36">
        <v>39754</v>
      </c>
    </row>
    <row r="52" spans="1:9" ht="48">
      <c r="A52" s="37" t="s">
        <v>475</v>
      </c>
      <c r="B52" s="34" t="s">
        <v>0</v>
      </c>
      <c r="C52" s="34" t="s">
        <v>11</v>
      </c>
      <c r="D52" s="34" t="s">
        <v>187</v>
      </c>
      <c r="E52" s="35" t="s">
        <v>477</v>
      </c>
      <c r="F52" s="34" t="s">
        <v>18</v>
      </c>
      <c r="G52" s="34" t="s">
        <v>26</v>
      </c>
      <c r="H52" s="34" t="s">
        <v>77</v>
      </c>
      <c r="I52" s="36">
        <v>1630.25</v>
      </c>
    </row>
  </sheetData>
  <autoFilter ref="A7:J46"/>
  <mergeCells count="6">
    <mergeCell ref="A1:I1"/>
    <mergeCell ref="A2:I2"/>
    <mergeCell ref="A3:I3"/>
    <mergeCell ref="A5:A7"/>
    <mergeCell ref="B5:H6"/>
    <mergeCell ref="I5:I7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1"/>
  <sheetViews>
    <sheetView zoomScaleNormal="100" workbookViewId="0">
      <selection activeCell="K10" sqref="K10"/>
    </sheetView>
  </sheetViews>
  <sheetFormatPr defaultColWidth="8.85546875" defaultRowHeight="12.75"/>
  <cols>
    <col min="1" max="1" width="4.7109375" style="40" customWidth="1"/>
    <col min="2" max="2" width="56.85546875" style="40" customWidth="1"/>
    <col min="3" max="3" width="4.7109375" style="40" customWidth="1"/>
    <col min="4" max="4" width="4.140625" style="40" customWidth="1"/>
    <col min="5" max="5" width="12.7109375" style="40" customWidth="1"/>
    <col min="6" max="6" width="12.42578125" style="40" customWidth="1"/>
    <col min="7" max="7" width="13" style="40" customWidth="1"/>
    <col min="8" max="8" width="15" style="40" hidden="1" customWidth="1"/>
    <col min="9" max="9" width="8.85546875" style="40" hidden="1" customWidth="1"/>
    <col min="10" max="35" width="15.7109375" style="40" customWidth="1"/>
    <col min="36" max="16384" width="8.85546875" style="40"/>
  </cols>
  <sheetData>
    <row r="1" spans="1:9" s="1" customFormat="1" ht="41.25" customHeight="1">
      <c r="A1" s="147" t="s">
        <v>507</v>
      </c>
      <c r="B1" s="147"/>
      <c r="C1" s="147"/>
      <c r="D1" s="147"/>
      <c r="E1" s="147"/>
      <c r="F1" s="147"/>
      <c r="G1" s="147"/>
      <c r="H1" s="147"/>
      <c r="I1" s="147"/>
    </row>
    <row r="2" spans="1:9" ht="3.75" customHeight="1">
      <c r="A2" s="41"/>
      <c r="B2" s="148"/>
      <c r="C2" s="148"/>
      <c r="D2" s="149"/>
      <c r="E2" s="41"/>
      <c r="F2" s="41"/>
      <c r="G2" s="41"/>
      <c r="H2" s="41"/>
      <c r="I2" s="41"/>
    </row>
    <row r="3" spans="1:9" s="1" customFormat="1" ht="41.25" customHeight="1">
      <c r="A3" s="147" t="s">
        <v>411</v>
      </c>
      <c r="B3" s="147"/>
      <c r="C3" s="147"/>
      <c r="D3" s="147"/>
      <c r="E3" s="147"/>
      <c r="F3" s="147"/>
      <c r="G3" s="147"/>
      <c r="H3" s="147"/>
      <c r="I3" s="147"/>
    </row>
    <row r="4" spans="1:9" ht="18.75" customHeight="1">
      <c r="A4" s="41"/>
      <c r="B4" s="150" t="s">
        <v>408</v>
      </c>
      <c r="C4" s="151"/>
      <c r="D4" s="151"/>
      <c r="E4" s="151"/>
      <c r="F4" s="151"/>
      <c r="G4" s="151"/>
      <c r="H4" s="42"/>
      <c r="I4" s="41"/>
    </row>
    <row r="5" spans="1:9" ht="15.75" customHeight="1">
      <c r="A5" s="41"/>
      <c r="B5" s="151"/>
      <c r="C5" s="151"/>
      <c r="D5" s="151"/>
      <c r="E5" s="151"/>
      <c r="F5" s="151"/>
      <c r="G5" s="151"/>
      <c r="H5" s="42"/>
      <c r="I5" s="41"/>
    </row>
    <row r="6" spans="1:9" ht="13.5" customHeight="1">
      <c r="A6" s="41"/>
      <c r="B6" s="151"/>
      <c r="C6" s="151"/>
      <c r="D6" s="151"/>
      <c r="E6" s="151"/>
      <c r="F6" s="151"/>
      <c r="G6" s="151"/>
      <c r="H6" s="41"/>
      <c r="I6" s="41"/>
    </row>
    <row r="7" spans="1:9">
      <c r="A7" s="41"/>
      <c r="B7" s="148"/>
      <c r="C7" s="148"/>
      <c r="D7" s="149"/>
      <c r="E7" s="41"/>
      <c r="F7" s="41"/>
      <c r="G7" s="41"/>
      <c r="H7" s="41"/>
      <c r="I7" s="41"/>
    </row>
    <row r="8" spans="1:9" ht="12.75" customHeight="1">
      <c r="A8" s="107" t="s">
        <v>178</v>
      </c>
      <c r="B8" s="107" t="s">
        <v>86</v>
      </c>
      <c r="C8" s="109" t="s">
        <v>179</v>
      </c>
      <c r="D8" s="110"/>
      <c r="E8" s="107" t="s">
        <v>125</v>
      </c>
      <c r="F8" s="107" t="s">
        <v>171</v>
      </c>
      <c r="G8" s="107" t="s">
        <v>409</v>
      </c>
      <c r="H8" s="41"/>
      <c r="I8" s="41"/>
    </row>
    <row r="9" spans="1:9">
      <c r="A9" s="108"/>
      <c r="B9" s="108"/>
      <c r="C9" s="152"/>
      <c r="D9" s="153"/>
      <c r="E9" s="108"/>
      <c r="F9" s="108"/>
      <c r="G9" s="108"/>
      <c r="H9" s="41"/>
      <c r="I9" s="41"/>
    </row>
    <row r="10" spans="1:9">
      <c r="A10" s="43" t="s">
        <v>28</v>
      </c>
      <c r="B10" s="43" t="s">
        <v>11</v>
      </c>
      <c r="C10" s="106" t="s">
        <v>12</v>
      </c>
      <c r="D10" s="154"/>
      <c r="E10" s="43" t="s">
        <v>13</v>
      </c>
      <c r="F10" s="43" t="s">
        <v>14</v>
      </c>
      <c r="G10" s="43" t="s">
        <v>15</v>
      </c>
      <c r="H10" s="41"/>
      <c r="I10" s="41"/>
    </row>
    <row r="11" spans="1:9" ht="12.75" customHeight="1">
      <c r="A11" s="155" t="s">
        <v>28</v>
      </c>
      <c r="B11" s="156" t="s">
        <v>121</v>
      </c>
      <c r="C11" s="155"/>
      <c r="D11" s="155"/>
      <c r="E11" s="157">
        <v>10448056.439999999</v>
      </c>
      <c r="F11" s="44">
        <f t="shared" ref="F11:G11" si="0">F12</f>
        <v>4063223</v>
      </c>
      <c r="G11" s="44">
        <f t="shared" si="0"/>
        <v>3921212</v>
      </c>
      <c r="H11" s="41"/>
      <c r="I11" s="41"/>
    </row>
    <row r="12" spans="1:9">
      <c r="A12" s="158" t="s">
        <v>11</v>
      </c>
      <c r="B12" s="159" t="s">
        <v>145</v>
      </c>
      <c r="C12" s="158"/>
      <c r="D12" s="158"/>
      <c r="E12" s="160">
        <v>10448056.439999999</v>
      </c>
      <c r="F12" s="45">
        <f>F13+F24+F27+F32+F35+F42+F45</f>
        <v>4063223</v>
      </c>
      <c r="G12" s="45">
        <f>G13+G24+G27+G32+G35+G42+G45</f>
        <v>3921212</v>
      </c>
      <c r="H12" s="41"/>
      <c r="I12" s="41"/>
    </row>
    <row r="13" spans="1:9">
      <c r="A13" s="161" t="s">
        <v>12</v>
      </c>
      <c r="B13" s="162" t="s">
        <v>180</v>
      </c>
      <c r="C13" s="161" t="s">
        <v>31</v>
      </c>
      <c r="D13" s="161"/>
      <c r="E13" s="163">
        <v>4427237.0199999996</v>
      </c>
      <c r="F13" s="45">
        <f>F14+F16+F18+F20+F22</f>
        <v>2609660</v>
      </c>
      <c r="G13" s="45">
        <f>G14+G16+G18+G20+G22</f>
        <v>2721650</v>
      </c>
      <c r="H13" s="41"/>
      <c r="I13" s="41"/>
    </row>
    <row r="14" spans="1:9" ht="21">
      <c r="A14" s="161" t="s">
        <v>13</v>
      </c>
      <c r="B14" s="162" t="s">
        <v>91</v>
      </c>
      <c r="C14" s="161" t="s">
        <v>31</v>
      </c>
      <c r="D14" s="161" t="s">
        <v>75</v>
      </c>
      <c r="E14" s="163">
        <v>628795.31000000006</v>
      </c>
      <c r="F14" s="45">
        <f t="shared" ref="F14:G14" si="1">F15</f>
        <v>662237</v>
      </c>
      <c r="G14" s="45">
        <f t="shared" si="1"/>
        <v>662237</v>
      </c>
      <c r="H14" s="41"/>
      <c r="I14" s="41"/>
    </row>
    <row r="15" spans="1:9" ht="22.5">
      <c r="A15" s="164" t="s">
        <v>14</v>
      </c>
      <c r="B15" s="165" t="s">
        <v>91</v>
      </c>
      <c r="C15" s="164" t="s">
        <v>31</v>
      </c>
      <c r="D15" s="164" t="s">
        <v>75</v>
      </c>
      <c r="E15" s="166">
        <v>628795.31000000006</v>
      </c>
      <c r="F15" s="46">
        <v>662237</v>
      </c>
      <c r="G15" s="46">
        <v>662237</v>
      </c>
      <c r="H15" s="41"/>
      <c r="I15" s="41"/>
    </row>
    <row r="16" spans="1:9" ht="31.5">
      <c r="A16" s="161" t="s">
        <v>15</v>
      </c>
      <c r="B16" s="162" t="s">
        <v>96</v>
      </c>
      <c r="C16" s="161" t="s">
        <v>31</v>
      </c>
      <c r="D16" s="161" t="s">
        <v>38</v>
      </c>
      <c r="E16" s="163">
        <v>21600</v>
      </c>
      <c r="F16" s="45">
        <f t="shared" ref="F16:G16" si="2">F17</f>
        <v>24000</v>
      </c>
      <c r="G16" s="45">
        <f t="shared" si="2"/>
        <v>24000</v>
      </c>
      <c r="H16" s="41"/>
      <c r="I16" s="41"/>
    </row>
    <row r="17" spans="1:9" ht="33.75">
      <c r="A17" s="164" t="s">
        <v>16</v>
      </c>
      <c r="B17" s="165" t="s">
        <v>96</v>
      </c>
      <c r="C17" s="164" t="s">
        <v>31</v>
      </c>
      <c r="D17" s="164" t="s">
        <v>38</v>
      </c>
      <c r="E17" s="166">
        <v>21600</v>
      </c>
      <c r="F17" s="46">
        <v>24000</v>
      </c>
      <c r="G17" s="46">
        <v>24000</v>
      </c>
      <c r="H17" s="41"/>
      <c r="I17" s="41"/>
    </row>
    <row r="18" spans="1:9" ht="31.5">
      <c r="A18" s="161" t="s">
        <v>17</v>
      </c>
      <c r="B18" s="162" t="s">
        <v>100</v>
      </c>
      <c r="C18" s="161" t="s">
        <v>31</v>
      </c>
      <c r="D18" s="161" t="s">
        <v>163</v>
      </c>
      <c r="E18" s="163">
        <v>3758841.71</v>
      </c>
      <c r="F18" s="45">
        <f t="shared" ref="F18:G18" si="3">F19</f>
        <v>1906423</v>
      </c>
      <c r="G18" s="45">
        <f t="shared" si="3"/>
        <v>2018413</v>
      </c>
      <c r="H18" s="41"/>
      <c r="I18" s="41"/>
    </row>
    <row r="19" spans="1:9" ht="33.75">
      <c r="A19" s="164" t="s">
        <v>181</v>
      </c>
      <c r="B19" s="165" t="s">
        <v>100</v>
      </c>
      <c r="C19" s="164" t="s">
        <v>31</v>
      </c>
      <c r="D19" s="164" t="s">
        <v>163</v>
      </c>
      <c r="E19" s="166">
        <v>3758841.71</v>
      </c>
      <c r="F19" s="46">
        <v>1906423</v>
      </c>
      <c r="G19" s="46">
        <v>2018413</v>
      </c>
      <c r="H19" s="41"/>
      <c r="I19" s="41"/>
    </row>
    <row r="20" spans="1:9">
      <c r="A20" s="161" t="s">
        <v>18</v>
      </c>
      <c r="B20" s="162" t="s">
        <v>103</v>
      </c>
      <c r="C20" s="161" t="s">
        <v>31</v>
      </c>
      <c r="D20" s="161" t="s">
        <v>19</v>
      </c>
      <c r="E20" s="163">
        <v>10000</v>
      </c>
      <c r="F20" s="45">
        <f t="shared" ref="F20:G20" si="4">F21</f>
        <v>10000</v>
      </c>
      <c r="G20" s="45">
        <f t="shared" si="4"/>
        <v>10000</v>
      </c>
      <c r="H20" s="41"/>
      <c r="I20" s="41"/>
    </row>
    <row r="21" spans="1:9">
      <c r="A21" s="164" t="s">
        <v>19</v>
      </c>
      <c r="B21" s="165" t="s">
        <v>103</v>
      </c>
      <c r="C21" s="164" t="s">
        <v>31</v>
      </c>
      <c r="D21" s="164" t="s">
        <v>19</v>
      </c>
      <c r="E21" s="166">
        <v>10000</v>
      </c>
      <c r="F21" s="46">
        <v>10000</v>
      </c>
      <c r="G21" s="46">
        <v>10000</v>
      </c>
      <c r="H21" s="41"/>
      <c r="I21" s="41"/>
    </row>
    <row r="22" spans="1:9">
      <c r="A22" s="161" t="s">
        <v>20</v>
      </c>
      <c r="B22" s="162" t="s">
        <v>106</v>
      </c>
      <c r="C22" s="161" t="s">
        <v>31</v>
      </c>
      <c r="D22" s="161" t="s">
        <v>166</v>
      </c>
      <c r="E22" s="163">
        <v>8000</v>
      </c>
      <c r="F22" s="45">
        <f t="shared" ref="F22:G22" si="5">F23</f>
        <v>7000</v>
      </c>
      <c r="G22" s="45">
        <f t="shared" si="5"/>
        <v>7000</v>
      </c>
      <c r="H22" s="41"/>
      <c r="I22" s="41"/>
    </row>
    <row r="23" spans="1:9">
      <c r="A23" s="164" t="s">
        <v>166</v>
      </c>
      <c r="B23" s="165" t="s">
        <v>106</v>
      </c>
      <c r="C23" s="164" t="s">
        <v>31</v>
      </c>
      <c r="D23" s="164" t="s">
        <v>166</v>
      </c>
      <c r="E23" s="166">
        <v>8000</v>
      </c>
      <c r="F23" s="46">
        <v>7000</v>
      </c>
      <c r="G23" s="46">
        <v>7000</v>
      </c>
      <c r="H23" s="41"/>
      <c r="I23" s="41"/>
    </row>
    <row r="24" spans="1:9">
      <c r="A24" s="161" t="s">
        <v>177</v>
      </c>
      <c r="B24" s="162" t="s">
        <v>185</v>
      </c>
      <c r="C24" s="161" t="s">
        <v>75</v>
      </c>
      <c r="D24" s="161"/>
      <c r="E24" s="163">
        <v>324851</v>
      </c>
      <c r="F24" s="45">
        <f t="shared" ref="F24:G25" si="6">F25</f>
        <v>260101</v>
      </c>
      <c r="G24" s="45">
        <f t="shared" si="6"/>
        <v>0</v>
      </c>
      <c r="H24" s="41"/>
      <c r="I24" s="41"/>
    </row>
    <row r="25" spans="1:9">
      <c r="A25" s="161" t="s">
        <v>183</v>
      </c>
      <c r="B25" s="162" t="s">
        <v>107</v>
      </c>
      <c r="C25" s="161" t="s">
        <v>75</v>
      </c>
      <c r="D25" s="161" t="s">
        <v>38</v>
      </c>
      <c r="E25" s="163">
        <v>324851</v>
      </c>
      <c r="F25" s="45">
        <f t="shared" si="6"/>
        <v>260101</v>
      </c>
      <c r="G25" s="45">
        <f t="shared" si="6"/>
        <v>0</v>
      </c>
      <c r="H25" s="41"/>
      <c r="I25" s="41"/>
    </row>
    <row r="26" spans="1:9">
      <c r="A26" s="164" t="s">
        <v>184</v>
      </c>
      <c r="B26" s="165" t="s">
        <v>107</v>
      </c>
      <c r="C26" s="164" t="s">
        <v>75</v>
      </c>
      <c r="D26" s="164" t="s">
        <v>38</v>
      </c>
      <c r="E26" s="166">
        <v>324851</v>
      </c>
      <c r="F26" s="46">
        <v>260101</v>
      </c>
      <c r="G26" s="46">
        <v>0</v>
      </c>
      <c r="H26" s="41"/>
      <c r="I26" s="41"/>
    </row>
    <row r="27" spans="1:9" ht="21">
      <c r="A27" s="161" t="s">
        <v>186</v>
      </c>
      <c r="B27" s="162" t="s">
        <v>189</v>
      </c>
      <c r="C27" s="161" t="s">
        <v>38</v>
      </c>
      <c r="D27" s="161"/>
      <c r="E27" s="163">
        <v>164792.64000000001</v>
      </c>
      <c r="F27" s="45">
        <f>F28+F30</f>
        <v>34000</v>
      </c>
      <c r="G27" s="45">
        <f>G28+G30</f>
        <v>34000</v>
      </c>
      <c r="H27" s="41"/>
      <c r="I27" s="41"/>
    </row>
    <row r="28" spans="1:9" ht="21">
      <c r="A28" s="161" t="s">
        <v>187</v>
      </c>
      <c r="B28" s="162" t="s">
        <v>108</v>
      </c>
      <c r="C28" s="161" t="s">
        <v>38</v>
      </c>
      <c r="D28" s="161" t="s">
        <v>164</v>
      </c>
      <c r="E28" s="163">
        <v>22242.61</v>
      </c>
      <c r="F28" s="45">
        <f t="shared" ref="F28:G28" si="7">F29</f>
        <v>10000</v>
      </c>
      <c r="G28" s="45">
        <f t="shared" si="7"/>
        <v>10000</v>
      </c>
      <c r="H28" s="41"/>
      <c r="I28" s="41"/>
    </row>
    <row r="29" spans="1:9" ht="22.5">
      <c r="A29" s="164" t="s">
        <v>188</v>
      </c>
      <c r="B29" s="165" t="s">
        <v>108</v>
      </c>
      <c r="C29" s="164" t="s">
        <v>38</v>
      </c>
      <c r="D29" s="164" t="s">
        <v>164</v>
      </c>
      <c r="E29" s="166">
        <v>22242.61</v>
      </c>
      <c r="F29" s="46">
        <v>10000</v>
      </c>
      <c r="G29" s="46">
        <v>10000</v>
      </c>
      <c r="H29" s="41"/>
      <c r="I29" s="41"/>
    </row>
    <row r="30" spans="1:9">
      <c r="A30" s="161" t="s">
        <v>190</v>
      </c>
      <c r="B30" s="162" t="s">
        <v>109</v>
      </c>
      <c r="C30" s="161" t="s">
        <v>38</v>
      </c>
      <c r="D30" s="161" t="s">
        <v>18</v>
      </c>
      <c r="E30" s="163">
        <v>142550.03</v>
      </c>
      <c r="F30" s="45">
        <f t="shared" ref="F30:G30" si="8">F31</f>
        <v>24000</v>
      </c>
      <c r="G30" s="45">
        <f t="shared" si="8"/>
        <v>24000</v>
      </c>
      <c r="H30" s="41"/>
      <c r="I30" s="41"/>
    </row>
    <row r="31" spans="1:9">
      <c r="A31" s="164" t="s">
        <v>191</v>
      </c>
      <c r="B31" s="165" t="s">
        <v>109</v>
      </c>
      <c r="C31" s="164" t="s">
        <v>38</v>
      </c>
      <c r="D31" s="164" t="s">
        <v>18</v>
      </c>
      <c r="E31" s="166">
        <v>142550.03</v>
      </c>
      <c r="F31" s="49">
        <v>24000</v>
      </c>
      <c r="G31" s="49">
        <v>24000</v>
      </c>
      <c r="H31" s="41"/>
      <c r="I31" s="41"/>
    </row>
    <row r="32" spans="1:9">
      <c r="A32" s="161" t="s">
        <v>192</v>
      </c>
      <c r="B32" s="162" t="s">
        <v>195</v>
      </c>
      <c r="C32" s="161" t="s">
        <v>163</v>
      </c>
      <c r="D32" s="161"/>
      <c r="E32" s="163">
        <v>1512331.32</v>
      </c>
      <c r="F32" s="47">
        <f t="shared" ref="F32:G33" si="9">F33</f>
        <v>107900</v>
      </c>
      <c r="G32" s="47">
        <f t="shared" si="9"/>
        <v>114000</v>
      </c>
      <c r="H32" s="41"/>
      <c r="I32" s="41"/>
    </row>
    <row r="33" spans="1:9">
      <c r="A33" s="161" t="s">
        <v>193</v>
      </c>
      <c r="B33" s="162" t="s">
        <v>110</v>
      </c>
      <c r="C33" s="161" t="s">
        <v>163</v>
      </c>
      <c r="D33" s="161" t="s">
        <v>164</v>
      </c>
      <c r="E33" s="163">
        <v>1512331.32</v>
      </c>
      <c r="F33" s="45">
        <f t="shared" si="9"/>
        <v>107900</v>
      </c>
      <c r="G33" s="45">
        <f t="shared" si="9"/>
        <v>114000</v>
      </c>
      <c r="H33" s="41"/>
      <c r="I33" s="41"/>
    </row>
    <row r="34" spans="1:9">
      <c r="A34" s="164" t="s">
        <v>194</v>
      </c>
      <c r="B34" s="165" t="s">
        <v>110</v>
      </c>
      <c r="C34" s="164" t="s">
        <v>163</v>
      </c>
      <c r="D34" s="164" t="s">
        <v>164</v>
      </c>
      <c r="E34" s="166">
        <v>1512331.32</v>
      </c>
      <c r="F34" s="49">
        <v>107900</v>
      </c>
      <c r="G34" s="49">
        <v>114000</v>
      </c>
      <c r="H34" s="41"/>
      <c r="I34" s="41"/>
    </row>
    <row r="35" spans="1:9">
      <c r="A35" s="161" t="s">
        <v>196</v>
      </c>
      <c r="B35" s="162" t="s">
        <v>199</v>
      </c>
      <c r="C35" s="161" t="s">
        <v>165</v>
      </c>
      <c r="D35" s="161"/>
      <c r="E35" s="163">
        <v>1973753.73</v>
      </c>
      <c r="F35" s="47">
        <f>F36+F38+F40</f>
        <v>1039562</v>
      </c>
      <c r="G35" s="47">
        <f>G36+G38+G40</f>
        <v>1039562</v>
      </c>
      <c r="H35" s="41"/>
      <c r="I35" s="41"/>
    </row>
    <row r="36" spans="1:9">
      <c r="A36" s="161" t="s">
        <v>197</v>
      </c>
      <c r="B36" s="162" t="s">
        <v>111</v>
      </c>
      <c r="C36" s="161" t="s">
        <v>165</v>
      </c>
      <c r="D36" s="161" t="s">
        <v>31</v>
      </c>
      <c r="E36" s="163">
        <v>529371.19999999995</v>
      </c>
      <c r="F36" s="45">
        <f t="shared" ref="F36:G36" si="10">F37</f>
        <v>200000</v>
      </c>
      <c r="G36" s="45">
        <f t="shared" si="10"/>
        <v>200000</v>
      </c>
      <c r="H36" s="41"/>
      <c r="I36" s="41"/>
    </row>
    <row r="37" spans="1:9">
      <c r="A37" s="164" t="s">
        <v>198</v>
      </c>
      <c r="B37" s="165" t="s">
        <v>111</v>
      </c>
      <c r="C37" s="164" t="s">
        <v>165</v>
      </c>
      <c r="D37" s="164" t="s">
        <v>31</v>
      </c>
      <c r="E37" s="166">
        <v>529371.19999999995</v>
      </c>
      <c r="F37" s="46">
        <v>200000</v>
      </c>
      <c r="G37" s="46">
        <v>200000</v>
      </c>
      <c r="H37" s="41"/>
      <c r="I37" s="41"/>
    </row>
    <row r="38" spans="1:9">
      <c r="A38" s="161" t="s">
        <v>200</v>
      </c>
      <c r="B38" s="162" t="s">
        <v>148</v>
      </c>
      <c r="C38" s="161" t="s">
        <v>165</v>
      </c>
      <c r="D38" s="161" t="s">
        <v>75</v>
      </c>
      <c r="E38" s="163">
        <v>270000</v>
      </c>
      <c r="F38" s="45">
        <f t="shared" ref="F38:G38" si="11">F39</f>
        <v>6194</v>
      </c>
      <c r="G38" s="45">
        <f t="shared" si="11"/>
        <v>6194</v>
      </c>
      <c r="H38" s="41"/>
      <c r="I38" s="41"/>
    </row>
    <row r="39" spans="1:9">
      <c r="A39" s="164" t="s">
        <v>201</v>
      </c>
      <c r="B39" s="165" t="s">
        <v>148</v>
      </c>
      <c r="C39" s="164" t="s">
        <v>165</v>
      </c>
      <c r="D39" s="164" t="s">
        <v>75</v>
      </c>
      <c r="E39" s="166">
        <v>270000</v>
      </c>
      <c r="F39" s="46">
        <v>6194</v>
      </c>
      <c r="G39" s="46">
        <v>6194</v>
      </c>
      <c r="H39" s="41"/>
      <c r="I39" s="41"/>
    </row>
    <row r="40" spans="1:9" s="48" customFormat="1">
      <c r="A40" s="161" t="s">
        <v>202</v>
      </c>
      <c r="B40" s="162" t="s">
        <v>112</v>
      </c>
      <c r="C40" s="161" t="s">
        <v>165</v>
      </c>
      <c r="D40" s="161" t="s">
        <v>38</v>
      </c>
      <c r="E40" s="163">
        <v>1174382.53</v>
      </c>
      <c r="F40" s="45">
        <f t="shared" ref="F40:G40" si="12">F41</f>
        <v>833368</v>
      </c>
      <c r="G40" s="45">
        <f t="shared" si="12"/>
        <v>833368</v>
      </c>
    </row>
    <row r="41" spans="1:9">
      <c r="A41" s="164" t="s">
        <v>203</v>
      </c>
      <c r="B41" s="165" t="s">
        <v>112</v>
      </c>
      <c r="C41" s="164" t="s">
        <v>165</v>
      </c>
      <c r="D41" s="164" t="s">
        <v>38</v>
      </c>
      <c r="E41" s="166">
        <v>1174382.53</v>
      </c>
      <c r="F41" s="49">
        <v>833368</v>
      </c>
      <c r="G41" s="49">
        <v>833368</v>
      </c>
      <c r="H41" s="41"/>
      <c r="I41" s="41"/>
    </row>
    <row r="42" spans="1:9">
      <c r="A42" s="161" t="s">
        <v>204</v>
      </c>
      <c r="B42" s="162" t="s">
        <v>207</v>
      </c>
      <c r="C42" s="161" t="s">
        <v>182</v>
      </c>
      <c r="D42" s="161"/>
      <c r="E42" s="163">
        <v>85980</v>
      </c>
      <c r="F42" s="47">
        <v>0</v>
      </c>
      <c r="G42" s="47">
        <v>0</v>
      </c>
      <c r="H42" s="41"/>
      <c r="I42" s="41"/>
    </row>
    <row r="43" spans="1:9">
      <c r="A43" s="161" t="s">
        <v>205</v>
      </c>
      <c r="B43" s="162" t="s">
        <v>410</v>
      </c>
      <c r="C43" s="161" t="s">
        <v>182</v>
      </c>
      <c r="D43" s="161" t="s">
        <v>182</v>
      </c>
      <c r="E43" s="163">
        <v>85980</v>
      </c>
      <c r="F43" s="45">
        <v>0</v>
      </c>
      <c r="G43" s="45">
        <v>0</v>
      </c>
      <c r="H43" s="41"/>
      <c r="I43" s="41"/>
    </row>
    <row r="44" spans="1:9">
      <c r="A44" s="164" t="s">
        <v>206</v>
      </c>
      <c r="B44" s="165" t="s">
        <v>410</v>
      </c>
      <c r="C44" s="164" t="s">
        <v>182</v>
      </c>
      <c r="D44" s="164" t="s">
        <v>182</v>
      </c>
      <c r="E44" s="166">
        <v>85980</v>
      </c>
      <c r="F44" s="49">
        <v>0</v>
      </c>
      <c r="G44" s="49">
        <v>0</v>
      </c>
      <c r="H44" s="41"/>
      <c r="I44" s="41"/>
    </row>
    <row r="45" spans="1:9">
      <c r="A45" s="161" t="s">
        <v>208</v>
      </c>
      <c r="B45" s="162" t="s">
        <v>169</v>
      </c>
      <c r="C45" s="161" t="s">
        <v>18</v>
      </c>
      <c r="D45" s="161"/>
      <c r="E45" s="163">
        <v>12000</v>
      </c>
      <c r="F45" s="47">
        <f t="shared" ref="F45:G46" si="13">F46</f>
        <v>12000</v>
      </c>
      <c r="G45" s="47">
        <f t="shared" si="13"/>
        <v>12000</v>
      </c>
      <c r="H45" s="41"/>
      <c r="I45" s="41"/>
    </row>
    <row r="46" spans="1:9">
      <c r="A46" s="161" t="s">
        <v>209</v>
      </c>
      <c r="B46" s="162" t="s">
        <v>113</v>
      </c>
      <c r="C46" s="161" t="s">
        <v>18</v>
      </c>
      <c r="D46" s="161" t="s">
        <v>31</v>
      </c>
      <c r="E46" s="163">
        <v>12000</v>
      </c>
      <c r="F46" s="45">
        <f t="shared" si="13"/>
        <v>12000</v>
      </c>
      <c r="G46" s="45">
        <f t="shared" si="13"/>
        <v>12000</v>
      </c>
      <c r="H46" s="41"/>
      <c r="I46" s="41"/>
    </row>
    <row r="47" spans="1:9">
      <c r="A47" s="164" t="s">
        <v>210</v>
      </c>
      <c r="B47" s="165" t="s">
        <v>113</v>
      </c>
      <c r="C47" s="164" t="s">
        <v>18</v>
      </c>
      <c r="D47" s="164" t="s">
        <v>31</v>
      </c>
      <c r="E47" s="166">
        <v>12000</v>
      </c>
      <c r="F47" s="49">
        <v>12000</v>
      </c>
      <c r="G47" s="49">
        <v>12000</v>
      </c>
      <c r="H47" s="41"/>
      <c r="I47" s="41"/>
    </row>
    <row r="48" spans="1:9">
      <c r="A48" s="161" t="s">
        <v>211</v>
      </c>
      <c r="B48" s="162" t="s">
        <v>167</v>
      </c>
      <c r="C48" s="161" t="s">
        <v>19</v>
      </c>
      <c r="D48" s="161"/>
      <c r="E48" s="163">
        <v>1947110.73</v>
      </c>
      <c r="F48" s="45">
        <v>1563008</v>
      </c>
      <c r="G48" s="45">
        <v>1563008</v>
      </c>
      <c r="H48" s="41"/>
      <c r="I48" s="41"/>
    </row>
    <row r="49" spans="1:9">
      <c r="A49" s="161" t="s">
        <v>212</v>
      </c>
      <c r="B49" s="162" t="s">
        <v>117</v>
      </c>
      <c r="C49" s="161" t="s">
        <v>19</v>
      </c>
      <c r="D49" s="161" t="s">
        <v>31</v>
      </c>
      <c r="E49" s="163">
        <v>1947110.73</v>
      </c>
      <c r="F49" s="49">
        <v>1563008</v>
      </c>
      <c r="G49" s="49">
        <v>1563008</v>
      </c>
      <c r="H49" s="41"/>
      <c r="I49" s="41"/>
    </row>
    <row r="50" spans="1:9">
      <c r="A50" s="164" t="s">
        <v>213</v>
      </c>
      <c r="B50" s="165" t="s">
        <v>117</v>
      </c>
      <c r="C50" s="164" t="s">
        <v>19</v>
      </c>
      <c r="D50" s="164" t="s">
        <v>31</v>
      </c>
      <c r="E50" s="166">
        <v>1947110.73</v>
      </c>
      <c r="F50" s="49">
        <v>1563008</v>
      </c>
      <c r="G50" s="49">
        <v>1563008</v>
      </c>
      <c r="H50" s="41"/>
      <c r="I50" s="41"/>
    </row>
    <row r="51" spans="1:9">
      <c r="A51" s="58" t="s">
        <v>214</v>
      </c>
      <c r="B51" s="59" t="s">
        <v>217</v>
      </c>
      <c r="C51" s="58"/>
      <c r="D51" s="58" t="s">
        <v>90</v>
      </c>
      <c r="E51" s="60"/>
      <c r="F51" s="45">
        <v>134003</v>
      </c>
      <c r="G51" s="45">
        <v>273911</v>
      </c>
      <c r="H51" s="41"/>
      <c r="I51" s="41"/>
    </row>
  </sheetData>
  <mergeCells count="12">
    <mergeCell ref="C10:D10"/>
    <mergeCell ref="B2:C2"/>
    <mergeCell ref="B4:G6"/>
    <mergeCell ref="A1:I1"/>
    <mergeCell ref="A3:I3"/>
    <mergeCell ref="B7:C7"/>
    <mergeCell ref="A8:A9"/>
    <mergeCell ref="B8:B9"/>
    <mergeCell ref="C8:D9"/>
    <mergeCell ref="E8:E9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7"/>
  <sheetViews>
    <sheetView zoomScaleNormal="100" workbookViewId="0">
      <selection activeCell="M19" sqref="M19"/>
    </sheetView>
  </sheetViews>
  <sheetFormatPr defaultColWidth="8.85546875" defaultRowHeight="12.75"/>
  <cols>
    <col min="1" max="1" width="4.42578125" style="40" customWidth="1"/>
    <col min="2" max="2" width="63.5703125" style="40" customWidth="1"/>
    <col min="3" max="3" width="6.42578125" style="40" customWidth="1"/>
    <col min="4" max="4" width="7.85546875" style="40" customWidth="1"/>
    <col min="5" max="5" width="10.7109375" style="40" customWidth="1"/>
    <col min="6" max="6" width="5.140625" style="40" customWidth="1"/>
    <col min="7" max="7" width="14.42578125" style="40" customWidth="1"/>
    <col min="8" max="8" width="8.85546875" style="40" hidden="1" customWidth="1"/>
    <col min="9" max="9" width="15.7109375" style="40" hidden="1" customWidth="1"/>
    <col min="10" max="34" width="15.7109375" style="40" customWidth="1"/>
    <col min="35" max="16384" width="8.85546875" style="40"/>
  </cols>
  <sheetData>
    <row r="1" spans="1:9" s="1" customFormat="1" ht="41.25" customHeight="1">
      <c r="A1" s="147" t="s">
        <v>506</v>
      </c>
      <c r="B1" s="147"/>
      <c r="C1" s="147"/>
      <c r="D1" s="147"/>
      <c r="E1" s="147"/>
      <c r="F1" s="147"/>
      <c r="G1" s="147"/>
      <c r="H1" s="147"/>
      <c r="I1" s="147"/>
    </row>
    <row r="2" spans="1:9" ht="6" customHeight="1">
      <c r="A2" s="41"/>
      <c r="B2" s="41"/>
      <c r="C2" s="41"/>
      <c r="D2" s="41"/>
      <c r="E2" s="41"/>
      <c r="F2" s="41"/>
      <c r="G2" s="41"/>
      <c r="H2" s="41"/>
      <c r="I2" s="41"/>
    </row>
    <row r="3" spans="1:9" s="1" customFormat="1" ht="41.25" customHeight="1">
      <c r="A3" s="147" t="s">
        <v>471</v>
      </c>
      <c r="B3" s="147"/>
      <c r="C3" s="147"/>
      <c r="D3" s="147"/>
      <c r="E3" s="147"/>
      <c r="F3" s="147"/>
      <c r="G3" s="147"/>
      <c r="H3" s="147"/>
      <c r="I3" s="147"/>
    </row>
    <row r="4" spans="1:9">
      <c r="A4" s="41"/>
      <c r="B4" s="41"/>
      <c r="C4" s="41"/>
      <c r="D4" s="41"/>
      <c r="E4" s="41"/>
      <c r="F4" s="41"/>
      <c r="G4" s="41"/>
      <c r="H4" s="41"/>
      <c r="I4" s="41"/>
    </row>
    <row r="5" spans="1:9" ht="12.75" customHeight="1">
      <c r="A5" s="41"/>
      <c r="B5" s="167" t="s">
        <v>412</v>
      </c>
      <c r="C5" s="167"/>
      <c r="D5" s="167"/>
      <c r="E5" s="167"/>
      <c r="F5" s="167"/>
      <c r="G5" s="167"/>
      <c r="H5" s="41"/>
      <c r="I5" s="41"/>
    </row>
    <row r="6" spans="1:9" ht="18.75" customHeight="1">
      <c r="A6" s="41"/>
      <c r="B6" s="111"/>
      <c r="C6" s="111"/>
      <c r="D6" s="111"/>
      <c r="E6" s="111"/>
      <c r="F6" s="111"/>
      <c r="G6" s="111"/>
      <c r="H6" s="41"/>
      <c r="I6" s="41"/>
    </row>
    <row r="7" spans="1:9" ht="3.75" customHeight="1">
      <c r="A7" s="41"/>
      <c r="B7" s="111"/>
      <c r="C7" s="111"/>
      <c r="D7" s="111"/>
      <c r="E7" s="111"/>
      <c r="F7" s="111"/>
      <c r="G7" s="111"/>
      <c r="H7" s="41"/>
      <c r="I7" s="41"/>
    </row>
    <row r="8" spans="1:9" ht="12.75" customHeight="1">
      <c r="A8" s="112" t="s">
        <v>178</v>
      </c>
      <c r="B8" s="112" t="s">
        <v>86</v>
      </c>
      <c r="C8" s="114" t="s">
        <v>87</v>
      </c>
      <c r="D8" s="115"/>
      <c r="E8" s="115"/>
      <c r="F8" s="115"/>
      <c r="G8" s="112" t="s">
        <v>482</v>
      </c>
      <c r="H8" s="50"/>
    </row>
    <row r="9" spans="1:9" ht="24.75" customHeight="1">
      <c r="A9" s="113"/>
      <c r="B9" s="113"/>
      <c r="C9" s="68" t="s">
        <v>146</v>
      </c>
      <c r="D9" s="68" t="s">
        <v>483</v>
      </c>
      <c r="E9" s="68" t="s">
        <v>88</v>
      </c>
      <c r="F9" s="68" t="s">
        <v>89</v>
      </c>
      <c r="G9" s="113"/>
      <c r="H9" s="50"/>
    </row>
    <row r="10" spans="1:9">
      <c r="A10" s="67" t="s">
        <v>28</v>
      </c>
      <c r="B10" s="67" t="s">
        <v>11</v>
      </c>
      <c r="C10" s="67" t="s">
        <v>12</v>
      </c>
      <c r="D10" s="67" t="s">
        <v>13</v>
      </c>
      <c r="E10" s="67" t="s">
        <v>14</v>
      </c>
      <c r="F10" s="67" t="s">
        <v>15</v>
      </c>
      <c r="G10" s="67" t="s">
        <v>16</v>
      </c>
      <c r="H10" s="50"/>
    </row>
    <row r="11" spans="1:9">
      <c r="A11" s="80" t="s">
        <v>28</v>
      </c>
      <c r="B11" s="81" t="s">
        <v>121</v>
      </c>
      <c r="C11" s="80"/>
      <c r="D11" s="80"/>
      <c r="E11" s="80"/>
      <c r="F11" s="82"/>
      <c r="G11" s="83">
        <v>10448056.439999999</v>
      </c>
    </row>
    <row r="12" spans="1:9">
      <c r="A12" s="84" t="s">
        <v>11</v>
      </c>
      <c r="B12" s="85" t="s">
        <v>145</v>
      </c>
      <c r="C12" s="84" t="s">
        <v>0</v>
      </c>
      <c r="D12" s="84"/>
      <c r="E12" s="84"/>
      <c r="F12" s="84"/>
      <c r="G12" s="86">
        <v>10448056.439999999</v>
      </c>
    </row>
    <row r="13" spans="1:9">
      <c r="A13" s="84" t="s">
        <v>12</v>
      </c>
      <c r="B13" s="85" t="s">
        <v>180</v>
      </c>
      <c r="C13" s="84" t="s">
        <v>0</v>
      </c>
      <c r="D13" s="84" t="s">
        <v>218</v>
      </c>
      <c r="E13" s="84"/>
      <c r="F13" s="84"/>
      <c r="G13" s="86">
        <v>4427237.0199999996</v>
      </c>
    </row>
    <row r="14" spans="1:9" ht="21">
      <c r="A14" s="84" t="s">
        <v>13</v>
      </c>
      <c r="B14" s="85" t="s">
        <v>91</v>
      </c>
      <c r="C14" s="84" t="s">
        <v>0</v>
      </c>
      <c r="D14" s="84" t="s">
        <v>149</v>
      </c>
      <c r="E14" s="84"/>
      <c r="F14" s="84"/>
      <c r="G14" s="86">
        <v>628795.31000000006</v>
      </c>
    </row>
    <row r="15" spans="1:9" ht="21">
      <c r="A15" s="84" t="s">
        <v>14</v>
      </c>
      <c r="B15" s="85" t="s">
        <v>219</v>
      </c>
      <c r="C15" s="84" t="s">
        <v>0</v>
      </c>
      <c r="D15" s="84" t="s">
        <v>149</v>
      </c>
      <c r="E15" s="84" t="s">
        <v>413</v>
      </c>
      <c r="F15" s="84"/>
      <c r="G15" s="86">
        <v>628795.31000000006</v>
      </c>
    </row>
    <row r="16" spans="1:9" ht="31.5">
      <c r="A16" s="84" t="s">
        <v>15</v>
      </c>
      <c r="B16" s="85" t="s">
        <v>92</v>
      </c>
      <c r="C16" s="84" t="s">
        <v>0</v>
      </c>
      <c r="D16" s="84" t="s">
        <v>149</v>
      </c>
      <c r="E16" s="84" t="s">
        <v>414</v>
      </c>
      <c r="F16" s="84"/>
      <c r="G16" s="86">
        <v>628795.31000000006</v>
      </c>
    </row>
    <row r="17" spans="1:7" ht="42">
      <c r="A17" s="84" t="s">
        <v>16</v>
      </c>
      <c r="B17" s="85" t="s">
        <v>220</v>
      </c>
      <c r="C17" s="84" t="s">
        <v>0</v>
      </c>
      <c r="D17" s="84" t="s">
        <v>149</v>
      </c>
      <c r="E17" s="84" t="s">
        <v>414</v>
      </c>
      <c r="F17" s="84" t="s">
        <v>37</v>
      </c>
      <c r="G17" s="86">
        <v>628795.31000000006</v>
      </c>
    </row>
    <row r="18" spans="1:7" ht="21">
      <c r="A18" s="84" t="s">
        <v>17</v>
      </c>
      <c r="B18" s="85" t="s">
        <v>221</v>
      </c>
      <c r="C18" s="84" t="s">
        <v>0</v>
      </c>
      <c r="D18" s="84" t="s">
        <v>149</v>
      </c>
      <c r="E18" s="84" t="s">
        <v>414</v>
      </c>
      <c r="F18" s="84" t="s">
        <v>70</v>
      </c>
      <c r="G18" s="86">
        <v>628795.31000000006</v>
      </c>
    </row>
    <row r="19" spans="1:7">
      <c r="A19" s="84" t="s">
        <v>181</v>
      </c>
      <c r="B19" s="85" t="s">
        <v>415</v>
      </c>
      <c r="C19" s="84" t="s">
        <v>0</v>
      </c>
      <c r="D19" s="84" t="s">
        <v>149</v>
      </c>
      <c r="E19" s="84" t="s">
        <v>414</v>
      </c>
      <c r="F19" s="84" t="s">
        <v>93</v>
      </c>
      <c r="G19" s="86">
        <v>486348.31</v>
      </c>
    </row>
    <row r="20" spans="1:7">
      <c r="A20" s="87" t="s">
        <v>18</v>
      </c>
      <c r="B20" s="88" t="s">
        <v>415</v>
      </c>
      <c r="C20" s="87" t="s">
        <v>0</v>
      </c>
      <c r="D20" s="87" t="s">
        <v>149</v>
      </c>
      <c r="E20" s="87" t="s">
        <v>416</v>
      </c>
      <c r="F20" s="87" t="s">
        <v>93</v>
      </c>
      <c r="G20" s="89">
        <v>486348.31</v>
      </c>
    </row>
    <row r="21" spans="1:7" ht="31.5">
      <c r="A21" s="84" t="s">
        <v>19</v>
      </c>
      <c r="B21" s="85" t="s">
        <v>417</v>
      </c>
      <c r="C21" s="84" t="s">
        <v>0</v>
      </c>
      <c r="D21" s="84" t="s">
        <v>149</v>
      </c>
      <c r="E21" s="84" t="s">
        <v>414</v>
      </c>
      <c r="F21" s="84" t="s">
        <v>313</v>
      </c>
      <c r="G21" s="86">
        <v>142447</v>
      </c>
    </row>
    <row r="22" spans="1:7" ht="33.75">
      <c r="A22" s="87" t="s">
        <v>20</v>
      </c>
      <c r="B22" s="88" t="s">
        <v>417</v>
      </c>
      <c r="C22" s="87" t="s">
        <v>0</v>
      </c>
      <c r="D22" s="87" t="s">
        <v>149</v>
      </c>
      <c r="E22" s="87" t="s">
        <v>416</v>
      </c>
      <c r="F22" s="87" t="s">
        <v>313</v>
      </c>
      <c r="G22" s="89">
        <v>142447</v>
      </c>
    </row>
    <row r="23" spans="1:7" ht="31.5">
      <c r="A23" s="84" t="s">
        <v>166</v>
      </c>
      <c r="B23" s="85" t="s">
        <v>96</v>
      </c>
      <c r="C23" s="84" t="s">
        <v>0</v>
      </c>
      <c r="D23" s="84" t="s">
        <v>150</v>
      </c>
      <c r="E23" s="84"/>
      <c r="F23" s="84"/>
      <c r="G23" s="86">
        <v>21600</v>
      </c>
    </row>
    <row r="24" spans="1:7" ht="21">
      <c r="A24" s="84" t="s">
        <v>177</v>
      </c>
      <c r="B24" s="85" t="s">
        <v>219</v>
      </c>
      <c r="C24" s="84" t="s">
        <v>0</v>
      </c>
      <c r="D24" s="84" t="s">
        <v>150</v>
      </c>
      <c r="E24" s="84" t="s">
        <v>413</v>
      </c>
      <c r="F24" s="84"/>
      <c r="G24" s="86">
        <v>21600</v>
      </c>
    </row>
    <row r="25" spans="1:7" ht="31.5">
      <c r="A25" s="84" t="s">
        <v>183</v>
      </c>
      <c r="B25" s="85" t="s">
        <v>97</v>
      </c>
      <c r="C25" s="84" t="s">
        <v>0</v>
      </c>
      <c r="D25" s="84" t="s">
        <v>150</v>
      </c>
      <c r="E25" s="84" t="s">
        <v>418</v>
      </c>
      <c r="F25" s="84"/>
      <c r="G25" s="86">
        <v>21600</v>
      </c>
    </row>
    <row r="26" spans="1:7" ht="42">
      <c r="A26" s="84" t="s">
        <v>184</v>
      </c>
      <c r="B26" s="85" t="s">
        <v>220</v>
      </c>
      <c r="C26" s="84" t="s">
        <v>0</v>
      </c>
      <c r="D26" s="84" t="s">
        <v>150</v>
      </c>
      <c r="E26" s="84" t="s">
        <v>418</v>
      </c>
      <c r="F26" s="84" t="s">
        <v>37</v>
      </c>
      <c r="G26" s="86">
        <v>21600</v>
      </c>
    </row>
    <row r="27" spans="1:7" ht="25.5" customHeight="1">
      <c r="A27" s="84" t="s">
        <v>186</v>
      </c>
      <c r="B27" s="85" t="s">
        <v>221</v>
      </c>
      <c r="C27" s="84" t="s">
        <v>0</v>
      </c>
      <c r="D27" s="84" t="s">
        <v>150</v>
      </c>
      <c r="E27" s="84" t="s">
        <v>418</v>
      </c>
      <c r="F27" s="84" t="s">
        <v>70</v>
      </c>
      <c r="G27" s="86">
        <v>21600</v>
      </c>
    </row>
    <row r="28" spans="1:7" ht="31.5">
      <c r="A28" s="84" t="s">
        <v>187</v>
      </c>
      <c r="B28" s="85" t="s">
        <v>98</v>
      </c>
      <c r="C28" s="84" t="s">
        <v>0</v>
      </c>
      <c r="D28" s="84" t="s">
        <v>150</v>
      </c>
      <c r="E28" s="84" t="s">
        <v>418</v>
      </c>
      <c r="F28" s="84" t="s">
        <v>99</v>
      </c>
      <c r="G28" s="86">
        <v>21600</v>
      </c>
    </row>
    <row r="29" spans="1:7" ht="33.75">
      <c r="A29" s="87" t="s">
        <v>188</v>
      </c>
      <c r="B29" s="88" t="s">
        <v>98</v>
      </c>
      <c r="C29" s="87" t="s">
        <v>0</v>
      </c>
      <c r="D29" s="87" t="s">
        <v>150</v>
      </c>
      <c r="E29" s="87" t="s">
        <v>419</v>
      </c>
      <c r="F29" s="87" t="s">
        <v>99</v>
      </c>
      <c r="G29" s="89">
        <v>21600</v>
      </c>
    </row>
    <row r="30" spans="1:7" ht="31.5">
      <c r="A30" s="84" t="s">
        <v>190</v>
      </c>
      <c r="B30" s="85" t="s">
        <v>100</v>
      </c>
      <c r="C30" s="84" t="s">
        <v>0</v>
      </c>
      <c r="D30" s="84" t="s">
        <v>151</v>
      </c>
      <c r="E30" s="84"/>
      <c r="F30" s="84"/>
      <c r="G30" s="86">
        <v>3758841.71</v>
      </c>
    </row>
    <row r="31" spans="1:7">
      <c r="A31" s="84" t="s">
        <v>191</v>
      </c>
      <c r="B31" s="85" t="s">
        <v>222</v>
      </c>
      <c r="C31" s="84" t="s">
        <v>0</v>
      </c>
      <c r="D31" s="84" t="s">
        <v>151</v>
      </c>
      <c r="E31" s="84" t="s">
        <v>420</v>
      </c>
      <c r="F31" s="84"/>
      <c r="G31" s="86">
        <v>2000</v>
      </c>
    </row>
    <row r="32" spans="1:7" ht="12.75" hidden="1" customHeight="1">
      <c r="A32" s="84" t="s">
        <v>192</v>
      </c>
      <c r="B32" s="85" t="s">
        <v>223</v>
      </c>
      <c r="C32" s="84" t="s">
        <v>0</v>
      </c>
      <c r="D32" s="84" t="s">
        <v>151</v>
      </c>
      <c r="E32" s="84" t="s">
        <v>421</v>
      </c>
      <c r="F32" s="84"/>
      <c r="G32" s="86">
        <v>2000</v>
      </c>
    </row>
    <row r="33" spans="1:7" ht="21">
      <c r="A33" s="84" t="s">
        <v>193</v>
      </c>
      <c r="B33" s="85" t="s">
        <v>422</v>
      </c>
      <c r="C33" s="84" t="s">
        <v>0</v>
      </c>
      <c r="D33" s="84" t="s">
        <v>151</v>
      </c>
      <c r="E33" s="84" t="s">
        <v>421</v>
      </c>
      <c r="F33" s="84" t="s">
        <v>224</v>
      </c>
      <c r="G33" s="86">
        <v>2000</v>
      </c>
    </row>
    <row r="34" spans="1:7" ht="21">
      <c r="A34" s="84" t="s">
        <v>194</v>
      </c>
      <c r="B34" s="85" t="s">
        <v>423</v>
      </c>
      <c r="C34" s="84" t="s">
        <v>0</v>
      </c>
      <c r="D34" s="84" t="s">
        <v>151</v>
      </c>
      <c r="E34" s="84" t="s">
        <v>421</v>
      </c>
      <c r="F34" s="84" t="s">
        <v>225</v>
      </c>
      <c r="G34" s="86">
        <v>2000</v>
      </c>
    </row>
    <row r="35" spans="1:7" ht="21">
      <c r="A35" s="84" t="s">
        <v>196</v>
      </c>
      <c r="B35" s="85" t="s">
        <v>101</v>
      </c>
      <c r="C35" s="84" t="s">
        <v>0</v>
      </c>
      <c r="D35" s="84" t="s">
        <v>151</v>
      </c>
      <c r="E35" s="84" t="s">
        <v>421</v>
      </c>
      <c r="F35" s="84" t="s">
        <v>102</v>
      </c>
      <c r="G35" s="86">
        <v>2000</v>
      </c>
    </row>
    <row r="36" spans="1:7" ht="22.5">
      <c r="A36" s="87" t="s">
        <v>197</v>
      </c>
      <c r="B36" s="88" t="s">
        <v>101</v>
      </c>
      <c r="C36" s="87" t="s">
        <v>0</v>
      </c>
      <c r="D36" s="87" t="s">
        <v>151</v>
      </c>
      <c r="E36" s="87" t="s">
        <v>424</v>
      </c>
      <c r="F36" s="87" t="s">
        <v>102</v>
      </c>
      <c r="G36" s="89">
        <v>2000</v>
      </c>
    </row>
    <row r="37" spans="1:7" ht="21">
      <c r="A37" s="84" t="s">
        <v>198</v>
      </c>
      <c r="B37" s="85" t="s">
        <v>219</v>
      </c>
      <c r="C37" s="84" t="s">
        <v>0</v>
      </c>
      <c r="D37" s="84" t="s">
        <v>151</v>
      </c>
      <c r="E37" s="84" t="s">
        <v>413</v>
      </c>
      <c r="F37" s="84"/>
      <c r="G37" s="86">
        <v>3738090.71</v>
      </c>
    </row>
    <row r="38" spans="1:7" ht="21">
      <c r="A38" s="84" t="s">
        <v>200</v>
      </c>
      <c r="B38" s="85" t="s">
        <v>226</v>
      </c>
      <c r="C38" s="84" t="s">
        <v>0</v>
      </c>
      <c r="D38" s="84" t="s">
        <v>151</v>
      </c>
      <c r="E38" s="84" t="s">
        <v>425</v>
      </c>
      <c r="F38" s="84"/>
      <c r="G38" s="86">
        <v>3738090.71</v>
      </c>
    </row>
    <row r="39" spans="1:7" ht="42">
      <c r="A39" s="84" t="s">
        <v>201</v>
      </c>
      <c r="B39" s="85" t="s">
        <v>220</v>
      </c>
      <c r="C39" s="84" t="s">
        <v>0</v>
      </c>
      <c r="D39" s="84" t="s">
        <v>151</v>
      </c>
      <c r="E39" s="84" t="s">
        <v>425</v>
      </c>
      <c r="F39" s="84" t="s">
        <v>37</v>
      </c>
      <c r="G39" s="86">
        <v>2876823.87</v>
      </c>
    </row>
    <row r="40" spans="1:7" ht="21">
      <c r="A40" s="84" t="s">
        <v>202</v>
      </c>
      <c r="B40" s="85" t="s">
        <v>221</v>
      </c>
      <c r="C40" s="84" t="s">
        <v>0</v>
      </c>
      <c r="D40" s="84" t="s">
        <v>151</v>
      </c>
      <c r="E40" s="84" t="s">
        <v>425</v>
      </c>
      <c r="F40" s="84" t="s">
        <v>70</v>
      </c>
      <c r="G40" s="86">
        <v>2876823.87</v>
      </c>
    </row>
    <row r="41" spans="1:7">
      <c r="A41" s="84" t="s">
        <v>203</v>
      </c>
      <c r="B41" s="85" t="s">
        <v>415</v>
      </c>
      <c r="C41" s="84" t="s">
        <v>0</v>
      </c>
      <c r="D41" s="84" t="s">
        <v>151</v>
      </c>
      <c r="E41" s="84" t="s">
        <v>425</v>
      </c>
      <c r="F41" s="84" t="s">
        <v>93</v>
      </c>
      <c r="G41" s="86">
        <v>2190673.69</v>
      </c>
    </row>
    <row r="42" spans="1:7">
      <c r="A42" s="87" t="s">
        <v>204</v>
      </c>
      <c r="B42" s="88" t="s">
        <v>415</v>
      </c>
      <c r="C42" s="87" t="s">
        <v>0</v>
      </c>
      <c r="D42" s="87" t="s">
        <v>151</v>
      </c>
      <c r="E42" s="87" t="s">
        <v>426</v>
      </c>
      <c r="F42" s="87" t="s">
        <v>93</v>
      </c>
      <c r="G42" s="89">
        <v>1199673.69</v>
      </c>
    </row>
    <row r="43" spans="1:7">
      <c r="A43" s="87" t="s">
        <v>205</v>
      </c>
      <c r="B43" s="88" t="s">
        <v>415</v>
      </c>
      <c r="C43" s="87" t="s">
        <v>0</v>
      </c>
      <c r="D43" s="87" t="s">
        <v>151</v>
      </c>
      <c r="E43" s="87" t="s">
        <v>427</v>
      </c>
      <c r="F43" s="87" t="s">
        <v>93</v>
      </c>
      <c r="G43" s="89">
        <v>230000</v>
      </c>
    </row>
    <row r="44" spans="1:7">
      <c r="A44" s="87" t="s">
        <v>206</v>
      </c>
      <c r="B44" s="88" t="s">
        <v>415</v>
      </c>
      <c r="C44" s="87" t="s">
        <v>0</v>
      </c>
      <c r="D44" s="87" t="s">
        <v>151</v>
      </c>
      <c r="E44" s="87" t="s">
        <v>428</v>
      </c>
      <c r="F44" s="87" t="s">
        <v>93</v>
      </c>
      <c r="G44" s="89">
        <v>761000</v>
      </c>
    </row>
    <row r="45" spans="1:7" ht="21">
      <c r="A45" s="84" t="s">
        <v>208</v>
      </c>
      <c r="B45" s="85" t="s">
        <v>94</v>
      </c>
      <c r="C45" s="84" t="s">
        <v>0</v>
      </c>
      <c r="D45" s="84" t="s">
        <v>151</v>
      </c>
      <c r="E45" s="84" t="s">
        <v>425</v>
      </c>
      <c r="F45" s="84" t="s">
        <v>95</v>
      </c>
      <c r="G45" s="86">
        <v>24249.17</v>
      </c>
    </row>
    <row r="46" spans="1:7" ht="22.5">
      <c r="A46" s="87" t="s">
        <v>209</v>
      </c>
      <c r="B46" s="88" t="s">
        <v>94</v>
      </c>
      <c r="C46" s="87" t="s">
        <v>0</v>
      </c>
      <c r="D46" s="87" t="s">
        <v>151</v>
      </c>
      <c r="E46" s="87" t="s">
        <v>426</v>
      </c>
      <c r="F46" s="87" t="s">
        <v>95</v>
      </c>
      <c r="G46" s="89">
        <v>4788</v>
      </c>
    </row>
    <row r="47" spans="1:7" ht="22.5">
      <c r="A47" s="87" t="s">
        <v>210</v>
      </c>
      <c r="B47" s="88" t="s">
        <v>94</v>
      </c>
      <c r="C47" s="87" t="s">
        <v>0</v>
      </c>
      <c r="D47" s="87" t="s">
        <v>151</v>
      </c>
      <c r="E47" s="87" t="s">
        <v>429</v>
      </c>
      <c r="F47" s="87" t="s">
        <v>95</v>
      </c>
      <c r="G47" s="89">
        <v>19461.169999999998</v>
      </c>
    </row>
    <row r="48" spans="1:7" ht="31.5">
      <c r="A48" s="84" t="s">
        <v>211</v>
      </c>
      <c r="B48" s="85" t="s">
        <v>417</v>
      </c>
      <c r="C48" s="84" t="s">
        <v>0</v>
      </c>
      <c r="D48" s="84" t="s">
        <v>151</v>
      </c>
      <c r="E48" s="84" t="s">
        <v>425</v>
      </c>
      <c r="F48" s="84" t="s">
        <v>313</v>
      </c>
      <c r="G48" s="86">
        <v>661901.01</v>
      </c>
    </row>
    <row r="49" spans="1:7" ht="33.75">
      <c r="A49" s="87" t="s">
        <v>212</v>
      </c>
      <c r="B49" s="88" t="s">
        <v>417</v>
      </c>
      <c r="C49" s="87" t="s">
        <v>0</v>
      </c>
      <c r="D49" s="87" t="s">
        <v>151</v>
      </c>
      <c r="E49" s="87" t="s">
        <v>426</v>
      </c>
      <c r="F49" s="87" t="s">
        <v>313</v>
      </c>
      <c r="G49" s="89">
        <v>366732</v>
      </c>
    </row>
    <row r="50" spans="1:7" ht="22.5" hidden="1" customHeight="1">
      <c r="A50" s="87" t="s">
        <v>213</v>
      </c>
      <c r="B50" s="88" t="s">
        <v>417</v>
      </c>
      <c r="C50" s="87" t="s">
        <v>0</v>
      </c>
      <c r="D50" s="87" t="s">
        <v>151</v>
      </c>
      <c r="E50" s="87" t="s">
        <v>427</v>
      </c>
      <c r="F50" s="87" t="s">
        <v>313</v>
      </c>
      <c r="G50" s="89">
        <v>65347.01</v>
      </c>
    </row>
    <row r="51" spans="1:7" ht="33.75">
      <c r="A51" s="87" t="s">
        <v>214</v>
      </c>
      <c r="B51" s="88" t="s">
        <v>417</v>
      </c>
      <c r="C51" s="87" t="s">
        <v>0</v>
      </c>
      <c r="D51" s="87" t="s">
        <v>151</v>
      </c>
      <c r="E51" s="87" t="s">
        <v>428</v>
      </c>
      <c r="F51" s="87" t="s">
        <v>313</v>
      </c>
      <c r="G51" s="89">
        <v>229822</v>
      </c>
    </row>
    <row r="52" spans="1:7" ht="21">
      <c r="A52" s="84" t="s">
        <v>215</v>
      </c>
      <c r="B52" s="85" t="s">
        <v>422</v>
      </c>
      <c r="C52" s="84" t="s">
        <v>0</v>
      </c>
      <c r="D52" s="84" t="s">
        <v>151</v>
      </c>
      <c r="E52" s="84" t="s">
        <v>425</v>
      </c>
      <c r="F52" s="84" t="s">
        <v>224</v>
      </c>
      <c r="G52" s="86">
        <v>829889.84</v>
      </c>
    </row>
    <row r="53" spans="1:7" ht="21">
      <c r="A53" s="84" t="s">
        <v>216</v>
      </c>
      <c r="B53" s="85" t="s">
        <v>423</v>
      </c>
      <c r="C53" s="84" t="s">
        <v>0</v>
      </c>
      <c r="D53" s="84" t="s">
        <v>151</v>
      </c>
      <c r="E53" s="84" t="s">
        <v>425</v>
      </c>
      <c r="F53" s="84" t="s">
        <v>225</v>
      </c>
      <c r="G53" s="86">
        <v>829889.84</v>
      </c>
    </row>
    <row r="54" spans="1:7" ht="21">
      <c r="A54" s="84" t="s">
        <v>227</v>
      </c>
      <c r="B54" s="85" t="s">
        <v>101</v>
      </c>
      <c r="C54" s="84" t="s">
        <v>0</v>
      </c>
      <c r="D54" s="84" t="s">
        <v>151</v>
      </c>
      <c r="E54" s="84" t="s">
        <v>425</v>
      </c>
      <c r="F54" s="84" t="s">
        <v>102</v>
      </c>
      <c r="G54" s="86">
        <v>829889.84</v>
      </c>
    </row>
    <row r="55" spans="1:7" ht="22.5">
      <c r="A55" s="87" t="s">
        <v>228</v>
      </c>
      <c r="B55" s="88" t="s">
        <v>101</v>
      </c>
      <c r="C55" s="87" t="s">
        <v>0</v>
      </c>
      <c r="D55" s="87" t="s">
        <v>151</v>
      </c>
      <c r="E55" s="87" t="s">
        <v>426</v>
      </c>
      <c r="F55" s="87" t="s">
        <v>102</v>
      </c>
      <c r="G55" s="89">
        <v>639473.84</v>
      </c>
    </row>
    <row r="56" spans="1:7" ht="22.5">
      <c r="A56" s="87" t="s">
        <v>229</v>
      </c>
      <c r="B56" s="88" t="s">
        <v>101</v>
      </c>
      <c r="C56" s="87" t="s">
        <v>0</v>
      </c>
      <c r="D56" s="87" t="s">
        <v>151</v>
      </c>
      <c r="E56" s="87" t="s">
        <v>430</v>
      </c>
      <c r="F56" s="87" t="s">
        <v>102</v>
      </c>
      <c r="G56" s="89">
        <v>46593</v>
      </c>
    </row>
    <row r="57" spans="1:7" ht="22.5">
      <c r="A57" s="87" t="s">
        <v>230</v>
      </c>
      <c r="B57" s="88" t="s">
        <v>101</v>
      </c>
      <c r="C57" s="87" t="s">
        <v>0</v>
      </c>
      <c r="D57" s="87" t="s">
        <v>151</v>
      </c>
      <c r="E57" s="87" t="s">
        <v>431</v>
      </c>
      <c r="F57" s="87" t="s">
        <v>102</v>
      </c>
      <c r="G57" s="89">
        <v>143823</v>
      </c>
    </row>
    <row r="58" spans="1:7">
      <c r="A58" s="84" t="s">
        <v>231</v>
      </c>
      <c r="B58" s="85" t="s">
        <v>232</v>
      </c>
      <c r="C58" s="84" t="s">
        <v>0</v>
      </c>
      <c r="D58" s="84" t="s">
        <v>151</v>
      </c>
      <c r="E58" s="84" t="s">
        <v>425</v>
      </c>
      <c r="F58" s="84" t="s">
        <v>233</v>
      </c>
      <c r="G58" s="86">
        <v>31377</v>
      </c>
    </row>
    <row r="59" spans="1:7">
      <c r="A59" s="84" t="s">
        <v>234</v>
      </c>
      <c r="B59" s="85" t="s">
        <v>235</v>
      </c>
      <c r="C59" s="84" t="s">
        <v>0</v>
      </c>
      <c r="D59" s="84" t="s">
        <v>151</v>
      </c>
      <c r="E59" s="84" t="s">
        <v>425</v>
      </c>
      <c r="F59" s="84" t="s">
        <v>236</v>
      </c>
      <c r="G59" s="86">
        <v>31377</v>
      </c>
    </row>
    <row r="60" spans="1:7">
      <c r="A60" s="84" t="s">
        <v>23</v>
      </c>
      <c r="B60" s="85" t="s">
        <v>432</v>
      </c>
      <c r="C60" s="84" t="s">
        <v>0</v>
      </c>
      <c r="D60" s="84" t="s">
        <v>151</v>
      </c>
      <c r="E60" s="84" t="s">
        <v>425</v>
      </c>
      <c r="F60" s="84" t="s">
        <v>237</v>
      </c>
      <c r="G60" s="86">
        <v>1600</v>
      </c>
    </row>
    <row r="61" spans="1:7">
      <c r="A61" s="87" t="s">
        <v>238</v>
      </c>
      <c r="B61" s="88" t="s">
        <v>432</v>
      </c>
      <c r="C61" s="87" t="s">
        <v>0</v>
      </c>
      <c r="D61" s="87" t="s">
        <v>151</v>
      </c>
      <c r="E61" s="87" t="s">
        <v>426</v>
      </c>
      <c r="F61" s="87" t="s">
        <v>237</v>
      </c>
      <c r="G61" s="89">
        <v>1600</v>
      </c>
    </row>
    <row r="62" spans="1:7">
      <c r="A62" s="84" t="s">
        <v>239</v>
      </c>
      <c r="B62" s="85" t="s">
        <v>396</v>
      </c>
      <c r="C62" s="84" t="s">
        <v>0</v>
      </c>
      <c r="D62" s="84" t="s">
        <v>151</v>
      </c>
      <c r="E62" s="84" t="s">
        <v>425</v>
      </c>
      <c r="F62" s="84" t="s">
        <v>397</v>
      </c>
      <c r="G62" s="86">
        <v>29777</v>
      </c>
    </row>
    <row r="63" spans="1:7">
      <c r="A63" s="87" t="s">
        <v>240</v>
      </c>
      <c r="B63" s="88" t="s">
        <v>396</v>
      </c>
      <c r="C63" s="87" t="s">
        <v>0</v>
      </c>
      <c r="D63" s="87" t="s">
        <v>151</v>
      </c>
      <c r="E63" s="87" t="s">
        <v>426</v>
      </c>
      <c r="F63" s="87" t="s">
        <v>397</v>
      </c>
      <c r="G63" s="89">
        <v>29777</v>
      </c>
    </row>
    <row r="64" spans="1:7" ht="22.5" hidden="1" customHeight="1">
      <c r="A64" s="84" t="s">
        <v>241</v>
      </c>
      <c r="B64" s="85" t="s">
        <v>260</v>
      </c>
      <c r="C64" s="84" t="s">
        <v>0</v>
      </c>
      <c r="D64" s="84" t="s">
        <v>151</v>
      </c>
      <c r="E64" s="84" t="s">
        <v>433</v>
      </c>
      <c r="F64" s="84"/>
      <c r="G64" s="86">
        <v>18751</v>
      </c>
    </row>
    <row r="65" spans="1:7" ht="21">
      <c r="A65" s="84" t="s">
        <v>242</v>
      </c>
      <c r="B65" s="85" t="s">
        <v>114</v>
      </c>
      <c r="C65" s="84" t="s">
        <v>0</v>
      </c>
      <c r="D65" s="84" t="s">
        <v>151</v>
      </c>
      <c r="E65" s="84" t="s">
        <v>434</v>
      </c>
      <c r="F65" s="84"/>
      <c r="G65" s="86">
        <v>18751</v>
      </c>
    </row>
    <row r="66" spans="1:7">
      <c r="A66" s="84" t="s">
        <v>243</v>
      </c>
      <c r="B66" s="85" t="s">
        <v>264</v>
      </c>
      <c r="C66" s="84" t="s">
        <v>0</v>
      </c>
      <c r="D66" s="84" t="s">
        <v>151</v>
      </c>
      <c r="E66" s="84" t="s">
        <v>434</v>
      </c>
      <c r="F66" s="84" t="s">
        <v>265</v>
      </c>
      <c r="G66" s="86">
        <v>18751</v>
      </c>
    </row>
    <row r="67" spans="1:7">
      <c r="A67" s="84" t="s">
        <v>244</v>
      </c>
      <c r="B67" s="85" t="s">
        <v>83</v>
      </c>
      <c r="C67" s="84" t="s">
        <v>0</v>
      </c>
      <c r="D67" s="84" t="s">
        <v>151</v>
      </c>
      <c r="E67" s="84" t="s">
        <v>434</v>
      </c>
      <c r="F67" s="84" t="s">
        <v>147</v>
      </c>
      <c r="G67" s="86">
        <v>18751</v>
      </c>
    </row>
    <row r="68" spans="1:7">
      <c r="A68" s="87" t="s">
        <v>245</v>
      </c>
      <c r="B68" s="88" t="s">
        <v>83</v>
      </c>
      <c r="C68" s="87" t="s">
        <v>0</v>
      </c>
      <c r="D68" s="87" t="s">
        <v>151</v>
      </c>
      <c r="E68" s="87" t="s">
        <v>435</v>
      </c>
      <c r="F68" s="87" t="s">
        <v>147</v>
      </c>
      <c r="G68" s="89">
        <v>18751</v>
      </c>
    </row>
    <row r="69" spans="1:7">
      <c r="A69" s="84" t="s">
        <v>246</v>
      </c>
      <c r="B69" s="85" t="s">
        <v>103</v>
      </c>
      <c r="C69" s="84" t="s">
        <v>0</v>
      </c>
      <c r="D69" s="84" t="s">
        <v>152</v>
      </c>
      <c r="E69" s="84"/>
      <c r="F69" s="84"/>
      <c r="G69" s="86">
        <v>10000</v>
      </c>
    </row>
    <row r="70" spans="1:7">
      <c r="A70" s="84" t="s">
        <v>247</v>
      </c>
      <c r="B70" s="85" t="s">
        <v>260</v>
      </c>
      <c r="C70" s="84" t="s">
        <v>0</v>
      </c>
      <c r="D70" s="84" t="s">
        <v>152</v>
      </c>
      <c r="E70" s="84" t="s">
        <v>433</v>
      </c>
      <c r="F70" s="84"/>
      <c r="G70" s="86">
        <v>10000</v>
      </c>
    </row>
    <row r="71" spans="1:7" ht="21">
      <c r="A71" s="84" t="s">
        <v>248</v>
      </c>
      <c r="B71" s="85" t="s">
        <v>168</v>
      </c>
      <c r="C71" s="84" t="s">
        <v>0</v>
      </c>
      <c r="D71" s="84" t="s">
        <v>152</v>
      </c>
      <c r="E71" s="84" t="s">
        <v>436</v>
      </c>
      <c r="F71" s="84"/>
      <c r="G71" s="86">
        <v>10000</v>
      </c>
    </row>
    <row r="72" spans="1:7">
      <c r="A72" s="84" t="s">
        <v>249</v>
      </c>
      <c r="B72" s="85" t="s">
        <v>232</v>
      </c>
      <c r="C72" s="84" t="s">
        <v>0</v>
      </c>
      <c r="D72" s="84" t="s">
        <v>152</v>
      </c>
      <c r="E72" s="84" t="s">
        <v>436</v>
      </c>
      <c r="F72" s="84" t="s">
        <v>233</v>
      </c>
      <c r="G72" s="86">
        <v>10000</v>
      </c>
    </row>
    <row r="73" spans="1:7">
      <c r="A73" s="84" t="s">
        <v>250</v>
      </c>
      <c r="B73" s="85" t="s">
        <v>104</v>
      </c>
      <c r="C73" s="84" t="s">
        <v>0</v>
      </c>
      <c r="D73" s="84" t="s">
        <v>152</v>
      </c>
      <c r="E73" s="84" t="s">
        <v>436</v>
      </c>
      <c r="F73" s="84" t="s">
        <v>105</v>
      </c>
      <c r="G73" s="86">
        <v>10000</v>
      </c>
    </row>
    <row r="74" spans="1:7">
      <c r="A74" s="87" t="s">
        <v>251</v>
      </c>
      <c r="B74" s="88" t="s">
        <v>104</v>
      </c>
      <c r="C74" s="87" t="s">
        <v>0</v>
      </c>
      <c r="D74" s="87" t="s">
        <v>152</v>
      </c>
      <c r="E74" s="87" t="s">
        <v>437</v>
      </c>
      <c r="F74" s="87" t="s">
        <v>105</v>
      </c>
      <c r="G74" s="89">
        <v>10000</v>
      </c>
    </row>
    <row r="75" spans="1:7">
      <c r="A75" s="84" t="s">
        <v>252</v>
      </c>
      <c r="B75" s="85" t="s">
        <v>106</v>
      </c>
      <c r="C75" s="84" t="s">
        <v>0</v>
      </c>
      <c r="D75" s="84" t="s">
        <v>153</v>
      </c>
      <c r="E75" s="84"/>
      <c r="F75" s="84"/>
      <c r="G75" s="86">
        <v>8000</v>
      </c>
    </row>
    <row r="76" spans="1:7">
      <c r="A76" s="84" t="s">
        <v>253</v>
      </c>
      <c r="B76" s="85" t="s">
        <v>222</v>
      </c>
      <c r="C76" s="84" t="s">
        <v>0</v>
      </c>
      <c r="D76" s="84" t="s">
        <v>153</v>
      </c>
      <c r="E76" s="84" t="s">
        <v>420</v>
      </c>
      <c r="F76" s="84"/>
      <c r="G76" s="86">
        <v>2000</v>
      </c>
    </row>
    <row r="77" spans="1:7" ht="31.5">
      <c r="A77" s="84" t="s">
        <v>254</v>
      </c>
      <c r="B77" s="85" t="s">
        <v>289</v>
      </c>
      <c r="C77" s="84" t="s">
        <v>0</v>
      </c>
      <c r="D77" s="84" t="s">
        <v>153</v>
      </c>
      <c r="E77" s="84" t="s">
        <v>438</v>
      </c>
      <c r="F77" s="84"/>
      <c r="G77" s="86">
        <v>2000</v>
      </c>
    </row>
    <row r="78" spans="1:7" ht="21">
      <c r="A78" s="84" t="s">
        <v>255</v>
      </c>
      <c r="B78" s="85" t="s">
        <v>422</v>
      </c>
      <c r="C78" s="84" t="s">
        <v>0</v>
      </c>
      <c r="D78" s="84" t="s">
        <v>153</v>
      </c>
      <c r="E78" s="84" t="s">
        <v>438</v>
      </c>
      <c r="F78" s="84" t="s">
        <v>224</v>
      </c>
      <c r="G78" s="86">
        <v>2000</v>
      </c>
    </row>
    <row r="79" spans="1:7" ht="21">
      <c r="A79" s="84" t="s">
        <v>256</v>
      </c>
      <c r="B79" s="85" t="s">
        <v>423</v>
      </c>
      <c r="C79" s="84" t="s">
        <v>0</v>
      </c>
      <c r="D79" s="84" t="s">
        <v>153</v>
      </c>
      <c r="E79" s="84" t="s">
        <v>438</v>
      </c>
      <c r="F79" s="84" t="s">
        <v>225</v>
      </c>
      <c r="G79" s="86">
        <v>2000</v>
      </c>
    </row>
    <row r="80" spans="1:7" ht="21">
      <c r="A80" s="84" t="s">
        <v>257</v>
      </c>
      <c r="B80" s="85" t="s">
        <v>101</v>
      </c>
      <c r="C80" s="84" t="s">
        <v>0</v>
      </c>
      <c r="D80" s="84" t="s">
        <v>153</v>
      </c>
      <c r="E80" s="84" t="s">
        <v>438</v>
      </c>
      <c r="F80" s="84" t="s">
        <v>102</v>
      </c>
      <c r="G80" s="86">
        <v>2000</v>
      </c>
    </row>
    <row r="81" spans="1:7" ht="22.5">
      <c r="A81" s="87" t="s">
        <v>258</v>
      </c>
      <c r="B81" s="88" t="s">
        <v>101</v>
      </c>
      <c r="C81" s="87" t="s">
        <v>0</v>
      </c>
      <c r="D81" s="87" t="s">
        <v>153</v>
      </c>
      <c r="E81" s="87" t="s">
        <v>439</v>
      </c>
      <c r="F81" s="87" t="s">
        <v>102</v>
      </c>
      <c r="G81" s="89">
        <v>2000</v>
      </c>
    </row>
    <row r="82" spans="1:7" ht="21">
      <c r="A82" s="84" t="s">
        <v>259</v>
      </c>
      <c r="B82" s="85" t="s">
        <v>219</v>
      </c>
      <c r="C82" s="84" t="s">
        <v>0</v>
      </c>
      <c r="D82" s="84" t="s">
        <v>153</v>
      </c>
      <c r="E82" s="84" t="s">
        <v>413</v>
      </c>
      <c r="F82" s="84"/>
      <c r="G82" s="86">
        <v>6000</v>
      </c>
    </row>
    <row r="83" spans="1:7" ht="21">
      <c r="A83" s="84" t="s">
        <v>261</v>
      </c>
      <c r="B83" s="85" t="s">
        <v>226</v>
      </c>
      <c r="C83" s="84" t="s">
        <v>0</v>
      </c>
      <c r="D83" s="84" t="s">
        <v>153</v>
      </c>
      <c r="E83" s="84" t="s">
        <v>425</v>
      </c>
      <c r="F83" s="84"/>
      <c r="G83" s="86">
        <v>6000</v>
      </c>
    </row>
    <row r="84" spans="1:7" ht="42">
      <c r="A84" s="84" t="s">
        <v>262</v>
      </c>
      <c r="B84" s="85" t="s">
        <v>220</v>
      </c>
      <c r="C84" s="84" t="s">
        <v>0</v>
      </c>
      <c r="D84" s="84" t="s">
        <v>153</v>
      </c>
      <c r="E84" s="84" t="s">
        <v>425</v>
      </c>
      <c r="F84" s="84" t="s">
        <v>37</v>
      </c>
      <c r="G84" s="86">
        <v>5153</v>
      </c>
    </row>
    <row r="85" spans="1:7" ht="21">
      <c r="A85" s="84" t="s">
        <v>263</v>
      </c>
      <c r="B85" s="85" t="s">
        <v>221</v>
      </c>
      <c r="C85" s="84" t="s">
        <v>0</v>
      </c>
      <c r="D85" s="84" t="s">
        <v>153</v>
      </c>
      <c r="E85" s="84" t="s">
        <v>425</v>
      </c>
      <c r="F85" s="84" t="s">
        <v>70</v>
      </c>
      <c r="G85" s="86">
        <v>5153</v>
      </c>
    </row>
    <row r="86" spans="1:7">
      <c r="A86" s="84" t="s">
        <v>266</v>
      </c>
      <c r="B86" s="85" t="s">
        <v>415</v>
      </c>
      <c r="C86" s="84" t="s">
        <v>0</v>
      </c>
      <c r="D86" s="84" t="s">
        <v>153</v>
      </c>
      <c r="E86" s="84" t="s">
        <v>425</v>
      </c>
      <c r="F86" s="84" t="s">
        <v>93</v>
      </c>
      <c r="G86" s="86">
        <v>3955</v>
      </c>
    </row>
    <row r="87" spans="1:7">
      <c r="A87" s="87" t="s">
        <v>267</v>
      </c>
      <c r="B87" s="88" t="s">
        <v>415</v>
      </c>
      <c r="C87" s="87" t="s">
        <v>0</v>
      </c>
      <c r="D87" s="87" t="s">
        <v>153</v>
      </c>
      <c r="E87" s="87" t="s">
        <v>440</v>
      </c>
      <c r="F87" s="87" t="s">
        <v>93</v>
      </c>
      <c r="G87" s="89">
        <v>3955</v>
      </c>
    </row>
    <row r="88" spans="1:7" ht="31.5">
      <c r="A88" s="84" t="s">
        <v>268</v>
      </c>
      <c r="B88" s="85" t="s">
        <v>417</v>
      </c>
      <c r="C88" s="84" t="s">
        <v>0</v>
      </c>
      <c r="D88" s="84" t="s">
        <v>153</v>
      </c>
      <c r="E88" s="84" t="s">
        <v>425</v>
      </c>
      <c r="F88" s="84" t="s">
        <v>313</v>
      </c>
      <c r="G88" s="86">
        <v>1198</v>
      </c>
    </row>
    <row r="89" spans="1:7" ht="33.75">
      <c r="A89" s="87" t="s">
        <v>269</v>
      </c>
      <c r="B89" s="88" t="s">
        <v>417</v>
      </c>
      <c r="C89" s="87" t="s">
        <v>0</v>
      </c>
      <c r="D89" s="87" t="s">
        <v>153</v>
      </c>
      <c r="E89" s="87" t="s">
        <v>440</v>
      </c>
      <c r="F89" s="87" t="s">
        <v>313</v>
      </c>
      <c r="G89" s="89">
        <v>1198</v>
      </c>
    </row>
    <row r="90" spans="1:7" ht="21">
      <c r="A90" s="84" t="s">
        <v>270</v>
      </c>
      <c r="B90" s="85" t="s">
        <v>422</v>
      </c>
      <c r="C90" s="84" t="s">
        <v>0</v>
      </c>
      <c r="D90" s="84" t="s">
        <v>153</v>
      </c>
      <c r="E90" s="84" t="s">
        <v>425</v>
      </c>
      <c r="F90" s="84" t="s">
        <v>224</v>
      </c>
      <c r="G90" s="86">
        <v>847</v>
      </c>
    </row>
    <row r="91" spans="1:7" ht="21">
      <c r="A91" s="84" t="s">
        <v>271</v>
      </c>
      <c r="B91" s="85" t="s">
        <v>423</v>
      </c>
      <c r="C91" s="84" t="s">
        <v>0</v>
      </c>
      <c r="D91" s="84" t="s">
        <v>153</v>
      </c>
      <c r="E91" s="84" t="s">
        <v>425</v>
      </c>
      <c r="F91" s="84" t="s">
        <v>225</v>
      </c>
      <c r="G91" s="86">
        <v>847</v>
      </c>
    </row>
    <row r="92" spans="1:7" ht="21">
      <c r="A92" s="84" t="s">
        <v>272</v>
      </c>
      <c r="B92" s="85" t="s">
        <v>101</v>
      </c>
      <c r="C92" s="84" t="s">
        <v>0</v>
      </c>
      <c r="D92" s="84" t="s">
        <v>153</v>
      </c>
      <c r="E92" s="84" t="s">
        <v>425</v>
      </c>
      <c r="F92" s="84" t="s">
        <v>102</v>
      </c>
      <c r="G92" s="86">
        <v>847</v>
      </c>
    </row>
    <row r="93" spans="1:7" ht="22.5">
      <c r="A93" s="87" t="s">
        <v>273</v>
      </c>
      <c r="B93" s="88" t="s">
        <v>101</v>
      </c>
      <c r="C93" s="87" t="s">
        <v>0</v>
      </c>
      <c r="D93" s="87" t="s">
        <v>153</v>
      </c>
      <c r="E93" s="87" t="s">
        <v>440</v>
      </c>
      <c r="F93" s="87" t="s">
        <v>102</v>
      </c>
      <c r="G93" s="89">
        <v>847</v>
      </c>
    </row>
    <row r="94" spans="1:7">
      <c r="A94" s="84" t="s">
        <v>274</v>
      </c>
      <c r="B94" s="85" t="s">
        <v>185</v>
      </c>
      <c r="C94" s="84" t="s">
        <v>0</v>
      </c>
      <c r="D94" s="84" t="s">
        <v>303</v>
      </c>
      <c r="E94" s="84"/>
      <c r="F94" s="84"/>
      <c r="G94" s="86">
        <v>324851</v>
      </c>
    </row>
    <row r="95" spans="1:7">
      <c r="A95" s="84" t="s">
        <v>275</v>
      </c>
      <c r="B95" s="85" t="s">
        <v>107</v>
      </c>
      <c r="C95" s="84" t="s">
        <v>0</v>
      </c>
      <c r="D95" s="84" t="s">
        <v>154</v>
      </c>
      <c r="E95" s="84"/>
      <c r="F95" s="84"/>
      <c r="G95" s="86">
        <v>324851</v>
      </c>
    </row>
    <row r="96" spans="1:7" ht="21">
      <c r="A96" s="84" t="s">
        <v>276</v>
      </c>
      <c r="B96" s="85" t="s">
        <v>219</v>
      </c>
      <c r="C96" s="84" t="s">
        <v>0</v>
      </c>
      <c r="D96" s="84" t="s">
        <v>154</v>
      </c>
      <c r="E96" s="84" t="s">
        <v>413</v>
      </c>
      <c r="F96" s="84"/>
      <c r="G96" s="86">
        <v>324851</v>
      </c>
    </row>
    <row r="97" spans="1:7" ht="21">
      <c r="A97" s="84" t="s">
        <v>277</v>
      </c>
      <c r="B97" s="85" t="s">
        <v>226</v>
      </c>
      <c r="C97" s="84" t="s">
        <v>0</v>
      </c>
      <c r="D97" s="84" t="s">
        <v>154</v>
      </c>
      <c r="E97" s="84" t="s">
        <v>425</v>
      </c>
      <c r="F97" s="84"/>
      <c r="G97" s="86">
        <v>64750</v>
      </c>
    </row>
    <row r="98" spans="1:7" ht="42">
      <c r="A98" s="84" t="s">
        <v>278</v>
      </c>
      <c r="B98" s="85" t="s">
        <v>220</v>
      </c>
      <c r="C98" s="84" t="s">
        <v>0</v>
      </c>
      <c r="D98" s="84" t="s">
        <v>154</v>
      </c>
      <c r="E98" s="84" t="s">
        <v>425</v>
      </c>
      <c r="F98" s="84" t="s">
        <v>37</v>
      </c>
      <c r="G98" s="86">
        <v>9000</v>
      </c>
    </row>
    <row r="99" spans="1:7" ht="21">
      <c r="A99" s="84" t="s">
        <v>279</v>
      </c>
      <c r="B99" s="85" t="s">
        <v>221</v>
      </c>
      <c r="C99" s="84" t="s">
        <v>0</v>
      </c>
      <c r="D99" s="84" t="s">
        <v>154</v>
      </c>
      <c r="E99" s="84" t="s">
        <v>425</v>
      </c>
      <c r="F99" s="84" t="s">
        <v>70</v>
      </c>
      <c r="G99" s="86">
        <v>9000</v>
      </c>
    </row>
    <row r="100" spans="1:7" ht="21">
      <c r="A100" s="84" t="s">
        <v>280</v>
      </c>
      <c r="B100" s="85" t="s">
        <v>94</v>
      </c>
      <c r="C100" s="84" t="s">
        <v>0</v>
      </c>
      <c r="D100" s="84" t="s">
        <v>154</v>
      </c>
      <c r="E100" s="84" t="s">
        <v>425</v>
      </c>
      <c r="F100" s="84" t="s">
        <v>95</v>
      </c>
      <c r="G100" s="86">
        <v>9000</v>
      </c>
    </row>
    <row r="101" spans="1:7" ht="22.5">
      <c r="A101" s="87" t="s">
        <v>281</v>
      </c>
      <c r="B101" s="88" t="s">
        <v>94</v>
      </c>
      <c r="C101" s="87" t="s">
        <v>0</v>
      </c>
      <c r="D101" s="87" t="s">
        <v>154</v>
      </c>
      <c r="E101" s="87" t="s">
        <v>441</v>
      </c>
      <c r="F101" s="87" t="s">
        <v>95</v>
      </c>
      <c r="G101" s="89">
        <v>9000</v>
      </c>
    </row>
    <row r="102" spans="1:7" ht="21">
      <c r="A102" s="84" t="s">
        <v>282</v>
      </c>
      <c r="B102" s="85" t="s">
        <v>422</v>
      </c>
      <c r="C102" s="84" t="s">
        <v>0</v>
      </c>
      <c r="D102" s="84" t="s">
        <v>154</v>
      </c>
      <c r="E102" s="84" t="s">
        <v>425</v>
      </c>
      <c r="F102" s="84" t="s">
        <v>224</v>
      </c>
      <c r="G102" s="86">
        <v>55750</v>
      </c>
    </row>
    <row r="103" spans="1:7" ht="21">
      <c r="A103" s="84" t="s">
        <v>283</v>
      </c>
      <c r="B103" s="85" t="s">
        <v>423</v>
      </c>
      <c r="C103" s="84" t="s">
        <v>0</v>
      </c>
      <c r="D103" s="84" t="s">
        <v>154</v>
      </c>
      <c r="E103" s="84" t="s">
        <v>425</v>
      </c>
      <c r="F103" s="84" t="s">
        <v>225</v>
      </c>
      <c r="G103" s="86">
        <v>55750</v>
      </c>
    </row>
    <row r="104" spans="1:7" ht="21">
      <c r="A104" s="84" t="s">
        <v>284</v>
      </c>
      <c r="B104" s="85" t="s">
        <v>101</v>
      </c>
      <c r="C104" s="84" t="s">
        <v>0</v>
      </c>
      <c r="D104" s="84" t="s">
        <v>154</v>
      </c>
      <c r="E104" s="84" t="s">
        <v>425</v>
      </c>
      <c r="F104" s="84" t="s">
        <v>102</v>
      </c>
      <c r="G104" s="86">
        <v>55750</v>
      </c>
    </row>
    <row r="105" spans="1:7" ht="22.5">
      <c r="A105" s="87" t="s">
        <v>285</v>
      </c>
      <c r="B105" s="88" t="s">
        <v>101</v>
      </c>
      <c r="C105" s="87" t="s">
        <v>0</v>
      </c>
      <c r="D105" s="87" t="s">
        <v>154</v>
      </c>
      <c r="E105" s="87" t="s">
        <v>441</v>
      </c>
      <c r="F105" s="87" t="s">
        <v>102</v>
      </c>
      <c r="G105" s="89">
        <v>55750</v>
      </c>
    </row>
    <row r="106" spans="1:7" ht="42">
      <c r="A106" s="84" t="s">
        <v>286</v>
      </c>
      <c r="B106" s="85" t="s">
        <v>442</v>
      </c>
      <c r="C106" s="84" t="s">
        <v>0</v>
      </c>
      <c r="D106" s="84" t="s">
        <v>154</v>
      </c>
      <c r="E106" s="84" t="s">
        <v>443</v>
      </c>
      <c r="F106" s="84"/>
      <c r="G106" s="86">
        <v>260101</v>
      </c>
    </row>
    <row r="107" spans="1:7" ht="42">
      <c r="A107" s="84" t="s">
        <v>287</v>
      </c>
      <c r="B107" s="85" t="s">
        <v>220</v>
      </c>
      <c r="C107" s="84" t="s">
        <v>0</v>
      </c>
      <c r="D107" s="84" t="s">
        <v>154</v>
      </c>
      <c r="E107" s="84" t="s">
        <v>443</v>
      </c>
      <c r="F107" s="84" t="s">
        <v>37</v>
      </c>
      <c r="G107" s="86">
        <v>260101</v>
      </c>
    </row>
    <row r="108" spans="1:7" ht="21">
      <c r="A108" s="84" t="s">
        <v>288</v>
      </c>
      <c r="B108" s="85" t="s">
        <v>221</v>
      </c>
      <c r="C108" s="84" t="s">
        <v>0</v>
      </c>
      <c r="D108" s="84" t="s">
        <v>154</v>
      </c>
      <c r="E108" s="84" t="s">
        <v>443</v>
      </c>
      <c r="F108" s="84" t="s">
        <v>70</v>
      </c>
      <c r="G108" s="86">
        <v>260101</v>
      </c>
    </row>
    <row r="109" spans="1:7">
      <c r="A109" s="84" t="s">
        <v>290</v>
      </c>
      <c r="B109" s="85" t="s">
        <v>415</v>
      </c>
      <c r="C109" s="84" t="s">
        <v>0</v>
      </c>
      <c r="D109" s="84" t="s">
        <v>154</v>
      </c>
      <c r="E109" s="84" t="s">
        <v>443</v>
      </c>
      <c r="F109" s="84" t="s">
        <v>93</v>
      </c>
      <c r="G109" s="86">
        <v>199770</v>
      </c>
    </row>
    <row r="110" spans="1:7">
      <c r="A110" s="87" t="s">
        <v>37</v>
      </c>
      <c r="B110" s="88" t="s">
        <v>415</v>
      </c>
      <c r="C110" s="87" t="s">
        <v>0</v>
      </c>
      <c r="D110" s="87" t="s">
        <v>154</v>
      </c>
      <c r="E110" s="87" t="s">
        <v>444</v>
      </c>
      <c r="F110" s="87" t="s">
        <v>93</v>
      </c>
      <c r="G110" s="89">
        <v>199770</v>
      </c>
    </row>
    <row r="111" spans="1:7" ht="31.5">
      <c r="A111" s="84" t="s">
        <v>291</v>
      </c>
      <c r="B111" s="85" t="s">
        <v>417</v>
      </c>
      <c r="C111" s="84" t="s">
        <v>0</v>
      </c>
      <c r="D111" s="84" t="s">
        <v>154</v>
      </c>
      <c r="E111" s="84" t="s">
        <v>443</v>
      </c>
      <c r="F111" s="84" t="s">
        <v>313</v>
      </c>
      <c r="G111" s="86">
        <v>60331</v>
      </c>
    </row>
    <row r="112" spans="1:7" ht="33.75">
      <c r="A112" s="87" t="s">
        <v>292</v>
      </c>
      <c r="B112" s="88" t="s">
        <v>417</v>
      </c>
      <c r="C112" s="87" t="s">
        <v>0</v>
      </c>
      <c r="D112" s="87" t="s">
        <v>154</v>
      </c>
      <c r="E112" s="87" t="s">
        <v>444</v>
      </c>
      <c r="F112" s="87" t="s">
        <v>313</v>
      </c>
      <c r="G112" s="89">
        <v>60331</v>
      </c>
    </row>
    <row r="113" spans="1:7" ht="21">
      <c r="A113" s="84" t="s">
        <v>293</v>
      </c>
      <c r="B113" s="85" t="s">
        <v>189</v>
      </c>
      <c r="C113" s="84" t="s">
        <v>0</v>
      </c>
      <c r="D113" s="84" t="s">
        <v>315</v>
      </c>
      <c r="E113" s="84"/>
      <c r="F113" s="84"/>
      <c r="G113" s="86">
        <v>164792.64000000001</v>
      </c>
    </row>
    <row r="114" spans="1:7" ht="21">
      <c r="A114" s="84" t="s">
        <v>294</v>
      </c>
      <c r="B114" s="85" t="s">
        <v>108</v>
      </c>
      <c r="C114" s="84" t="s">
        <v>0</v>
      </c>
      <c r="D114" s="84" t="s">
        <v>155</v>
      </c>
      <c r="E114" s="84"/>
      <c r="F114" s="84"/>
      <c r="G114" s="86">
        <v>22242.61</v>
      </c>
    </row>
    <row r="115" spans="1:7">
      <c r="A115" s="84" t="s">
        <v>295</v>
      </c>
      <c r="B115" s="85" t="s">
        <v>222</v>
      </c>
      <c r="C115" s="84" t="s">
        <v>0</v>
      </c>
      <c r="D115" s="84" t="s">
        <v>155</v>
      </c>
      <c r="E115" s="84" t="s">
        <v>420</v>
      </c>
      <c r="F115" s="84"/>
      <c r="G115" s="86">
        <v>22242.61</v>
      </c>
    </row>
    <row r="116" spans="1:7" ht="31.5">
      <c r="A116" s="84" t="s">
        <v>296</v>
      </c>
      <c r="B116" s="85" t="s">
        <v>289</v>
      </c>
      <c r="C116" s="84" t="s">
        <v>0</v>
      </c>
      <c r="D116" s="84" t="s">
        <v>155</v>
      </c>
      <c r="E116" s="84" t="s">
        <v>438</v>
      </c>
      <c r="F116" s="84"/>
      <c r="G116" s="86">
        <v>22242.61</v>
      </c>
    </row>
    <row r="117" spans="1:7" ht="21">
      <c r="A117" s="84" t="s">
        <v>297</v>
      </c>
      <c r="B117" s="85" t="s">
        <v>422</v>
      </c>
      <c r="C117" s="84" t="s">
        <v>0</v>
      </c>
      <c r="D117" s="84" t="s">
        <v>155</v>
      </c>
      <c r="E117" s="84" t="s">
        <v>438</v>
      </c>
      <c r="F117" s="84" t="s">
        <v>224</v>
      </c>
      <c r="G117" s="86">
        <v>22242.61</v>
      </c>
    </row>
    <row r="118" spans="1:7" ht="21">
      <c r="A118" s="84" t="s">
        <v>298</v>
      </c>
      <c r="B118" s="85" t="s">
        <v>423</v>
      </c>
      <c r="C118" s="84" t="s">
        <v>0</v>
      </c>
      <c r="D118" s="84" t="s">
        <v>155</v>
      </c>
      <c r="E118" s="84" t="s">
        <v>438</v>
      </c>
      <c r="F118" s="84" t="s">
        <v>225</v>
      </c>
      <c r="G118" s="86">
        <v>22242.61</v>
      </c>
    </row>
    <row r="119" spans="1:7" ht="21">
      <c r="A119" s="84" t="s">
        <v>299</v>
      </c>
      <c r="B119" s="85" t="s">
        <v>101</v>
      </c>
      <c r="C119" s="84" t="s">
        <v>0</v>
      </c>
      <c r="D119" s="84" t="s">
        <v>155</v>
      </c>
      <c r="E119" s="84" t="s">
        <v>438</v>
      </c>
      <c r="F119" s="84" t="s">
        <v>102</v>
      </c>
      <c r="G119" s="86">
        <v>22242.61</v>
      </c>
    </row>
    <row r="120" spans="1:7" ht="22.5">
      <c r="A120" s="87" t="s">
        <v>34</v>
      </c>
      <c r="B120" s="88" t="s">
        <v>101</v>
      </c>
      <c r="C120" s="87" t="s">
        <v>0</v>
      </c>
      <c r="D120" s="87" t="s">
        <v>155</v>
      </c>
      <c r="E120" s="87" t="s">
        <v>445</v>
      </c>
      <c r="F120" s="87" t="s">
        <v>102</v>
      </c>
      <c r="G120" s="89">
        <v>5000</v>
      </c>
    </row>
    <row r="121" spans="1:7" ht="22.5">
      <c r="A121" s="87" t="s">
        <v>118</v>
      </c>
      <c r="B121" s="88" t="s">
        <v>101</v>
      </c>
      <c r="C121" s="87" t="s">
        <v>0</v>
      </c>
      <c r="D121" s="87" t="s">
        <v>155</v>
      </c>
      <c r="E121" s="87" t="s">
        <v>446</v>
      </c>
      <c r="F121" s="87" t="s">
        <v>102</v>
      </c>
      <c r="G121" s="89">
        <v>17242.61</v>
      </c>
    </row>
    <row r="122" spans="1:7">
      <c r="A122" s="84" t="s">
        <v>120</v>
      </c>
      <c r="B122" s="85" t="s">
        <v>109</v>
      </c>
      <c r="C122" s="84" t="s">
        <v>0</v>
      </c>
      <c r="D122" s="84" t="s">
        <v>156</v>
      </c>
      <c r="E122" s="84"/>
      <c r="F122" s="84"/>
      <c r="G122" s="86">
        <v>142550.03</v>
      </c>
    </row>
    <row r="123" spans="1:7">
      <c r="A123" s="84" t="s">
        <v>300</v>
      </c>
      <c r="B123" s="85" t="s">
        <v>222</v>
      </c>
      <c r="C123" s="84" t="s">
        <v>0</v>
      </c>
      <c r="D123" s="84" t="s">
        <v>156</v>
      </c>
      <c r="E123" s="84" t="s">
        <v>420</v>
      </c>
      <c r="F123" s="84"/>
      <c r="G123" s="86">
        <v>142550.03</v>
      </c>
    </row>
    <row r="124" spans="1:7" ht="31.5">
      <c r="A124" s="84" t="s">
        <v>301</v>
      </c>
      <c r="B124" s="85" t="s">
        <v>289</v>
      </c>
      <c r="C124" s="84" t="s">
        <v>0</v>
      </c>
      <c r="D124" s="84" t="s">
        <v>156</v>
      </c>
      <c r="E124" s="84" t="s">
        <v>438</v>
      </c>
      <c r="F124" s="84"/>
      <c r="G124" s="86">
        <v>142550.03</v>
      </c>
    </row>
    <row r="125" spans="1:7" ht="21">
      <c r="A125" s="84" t="s">
        <v>302</v>
      </c>
      <c r="B125" s="85" t="s">
        <v>422</v>
      </c>
      <c r="C125" s="84" t="s">
        <v>0</v>
      </c>
      <c r="D125" s="84" t="s">
        <v>156</v>
      </c>
      <c r="E125" s="84" t="s">
        <v>438</v>
      </c>
      <c r="F125" s="84" t="s">
        <v>224</v>
      </c>
      <c r="G125" s="86">
        <v>142550.03</v>
      </c>
    </row>
    <row r="126" spans="1:7" ht="21">
      <c r="A126" s="84" t="s">
        <v>304</v>
      </c>
      <c r="B126" s="85" t="s">
        <v>423</v>
      </c>
      <c r="C126" s="84" t="s">
        <v>0</v>
      </c>
      <c r="D126" s="84" t="s">
        <v>156</v>
      </c>
      <c r="E126" s="84" t="s">
        <v>438</v>
      </c>
      <c r="F126" s="84" t="s">
        <v>225</v>
      </c>
      <c r="G126" s="86">
        <v>142550.03</v>
      </c>
    </row>
    <row r="127" spans="1:7" ht="21">
      <c r="A127" s="84" t="s">
        <v>305</v>
      </c>
      <c r="B127" s="85" t="s">
        <v>101</v>
      </c>
      <c r="C127" s="84" t="s">
        <v>0</v>
      </c>
      <c r="D127" s="84" t="s">
        <v>156</v>
      </c>
      <c r="E127" s="84" t="s">
        <v>438</v>
      </c>
      <c r="F127" s="84" t="s">
        <v>102</v>
      </c>
      <c r="G127" s="86">
        <v>142550.03</v>
      </c>
    </row>
    <row r="128" spans="1:7" ht="22.5">
      <c r="A128" s="87" t="s">
        <v>306</v>
      </c>
      <c r="B128" s="88" t="s">
        <v>101</v>
      </c>
      <c r="C128" s="87" t="s">
        <v>0</v>
      </c>
      <c r="D128" s="87" t="s">
        <v>156</v>
      </c>
      <c r="E128" s="87" t="s">
        <v>478</v>
      </c>
      <c r="F128" s="87" t="s">
        <v>102</v>
      </c>
      <c r="G128" s="89">
        <v>39754</v>
      </c>
    </row>
    <row r="129" spans="1:7" ht="22.5">
      <c r="A129" s="87" t="s">
        <v>307</v>
      </c>
      <c r="B129" s="88" t="s">
        <v>101</v>
      </c>
      <c r="C129" s="87" t="s">
        <v>0</v>
      </c>
      <c r="D129" s="87" t="s">
        <v>156</v>
      </c>
      <c r="E129" s="87" t="s">
        <v>447</v>
      </c>
      <c r="F129" s="87" t="s">
        <v>102</v>
      </c>
      <c r="G129" s="89">
        <v>100808.33</v>
      </c>
    </row>
    <row r="130" spans="1:7" ht="22.5">
      <c r="A130" s="87" t="s">
        <v>70</v>
      </c>
      <c r="B130" s="88" t="s">
        <v>101</v>
      </c>
      <c r="C130" s="87" t="s">
        <v>0</v>
      </c>
      <c r="D130" s="87" t="s">
        <v>156</v>
      </c>
      <c r="E130" s="87" t="s">
        <v>479</v>
      </c>
      <c r="F130" s="87" t="s">
        <v>102</v>
      </c>
      <c r="G130" s="89">
        <v>1987.7</v>
      </c>
    </row>
    <row r="131" spans="1:7">
      <c r="A131" s="84" t="s">
        <v>93</v>
      </c>
      <c r="B131" s="85" t="s">
        <v>195</v>
      </c>
      <c r="C131" s="84" t="s">
        <v>0</v>
      </c>
      <c r="D131" s="84" t="s">
        <v>333</v>
      </c>
      <c r="E131" s="84"/>
      <c r="F131" s="84"/>
      <c r="G131" s="86">
        <v>1512331.32</v>
      </c>
    </row>
    <row r="132" spans="1:7">
      <c r="A132" s="84" t="s">
        <v>95</v>
      </c>
      <c r="B132" s="85" t="s">
        <v>110</v>
      </c>
      <c r="C132" s="84" t="s">
        <v>0</v>
      </c>
      <c r="D132" s="84" t="s">
        <v>157</v>
      </c>
      <c r="E132" s="84"/>
      <c r="F132" s="84"/>
      <c r="G132" s="86">
        <v>1512331.32</v>
      </c>
    </row>
    <row r="133" spans="1:7">
      <c r="A133" s="84" t="s">
        <v>99</v>
      </c>
      <c r="B133" s="85" t="s">
        <v>222</v>
      </c>
      <c r="C133" s="84" t="s">
        <v>0</v>
      </c>
      <c r="D133" s="84" t="s">
        <v>157</v>
      </c>
      <c r="E133" s="84" t="s">
        <v>420</v>
      </c>
      <c r="F133" s="84"/>
      <c r="G133" s="86">
        <v>1512331.32</v>
      </c>
    </row>
    <row r="134" spans="1:7" ht="21">
      <c r="A134" s="84" t="s">
        <v>308</v>
      </c>
      <c r="B134" s="85" t="s">
        <v>337</v>
      </c>
      <c r="C134" s="84" t="s">
        <v>0</v>
      </c>
      <c r="D134" s="84" t="s">
        <v>157</v>
      </c>
      <c r="E134" s="84" t="s">
        <v>448</v>
      </c>
      <c r="F134" s="84"/>
      <c r="G134" s="86">
        <v>1512331.32</v>
      </c>
    </row>
    <row r="135" spans="1:7" ht="21">
      <c r="A135" s="84" t="s">
        <v>309</v>
      </c>
      <c r="B135" s="85" t="s">
        <v>422</v>
      </c>
      <c r="C135" s="84" t="s">
        <v>0</v>
      </c>
      <c r="D135" s="84" t="s">
        <v>157</v>
      </c>
      <c r="E135" s="84" t="s">
        <v>448</v>
      </c>
      <c r="F135" s="84" t="s">
        <v>224</v>
      </c>
      <c r="G135" s="86">
        <v>1512331.32</v>
      </c>
    </row>
    <row r="136" spans="1:7" ht="21">
      <c r="A136" s="84" t="s">
        <v>310</v>
      </c>
      <c r="B136" s="85" t="s">
        <v>423</v>
      </c>
      <c r="C136" s="84" t="s">
        <v>0</v>
      </c>
      <c r="D136" s="84" t="s">
        <v>157</v>
      </c>
      <c r="E136" s="84" t="s">
        <v>448</v>
      </c>
      <c r="F136" s="84" t="s">
        <v>225</v>
      </c>
      <c r="G136" s="86">
        <v>1512331.32</v>
      </c>
    </row>
    <row r="137" spans="1:7" ht="21">
      <c r="A137" s="84" t="s">
        <v>311</v>
      </c>
      <c r="B137" s="85" t="s">
        <v>101</v>
      </c>
      <c r="C137" s="84" t="s">
        <v>0</v>
      </c>
      <c r="D137" s="84" t="s">
        <v>157</v>
      </c>
      <c r="E137" s="84" t="s">
        <v>448</v>
      </c>
      <c r="F137" s="84" t="s">
        <v>102</v>
      </c>
      <c r="G137" s="86">
        <v>1512331.32</v>
      </c>
    </row>
    <row r="138" spans="1:7" ht="22.5">
      <c r="A138" s="87" t="s">
        <v>312</v>
      </c>
      <c r="B138" s="88" t="s">
        <v>101</v>
      </c>
      <c r="C138" s="87" t="s">
        <v>0</v>
      </c>
      <c r="D138" s="87" t="s">
        <v>157</v>
      </c>
      <c r="E138" s="87" t="s">
        <v>469</v>
      </c>
      <c r="F138" s="87" t="s">
        <v>102</v>
      </c>
      <c r="G138" s="89">
        <v>1200000</v>
      </c>
    </row>
    <row r="139" spans="1:7" ht="22.5">
      <c r="A139" s="87" t="s">
        <v>313</v>
      </c>
      <c r="B139" s="88" t="s">
        <v>101</v>
      </c>
      <c r="C139" s="87" t="s">
        <v>0</v>
      </c>
      <c r="D139" s="87" t="s">
        <v>157</v>
      </c>
      <c r="E139" s="87" t="s">
        <v>449</v>
      </c>
      <c r="F139" s="87" t="s">
        <v>102</v>
      </c>
      <c r="G139" s="89">
        <v>295331.32</v>
      </c>
    </row>
    <row r="140" spans="1:7" ht="22.5">
      <c r="A140" s="87" t="s">
        <v>314</v>
      </c>
      <c r="B140" s="88" t="s">
        <v>101</v>
      </c>
      <c r="C140" s="87" t="s">
        <v>0</v>
      </c>
      <c r="D140" s="87" t="s">
        <v>157</v>
      </c>
      <c r="E140" s="87" t="s">
        <v>470</v>
      </c>
      <c r="F140" s="87" t="s">
        <v>102</v>
      </c>
      <c r="G140" s="89">
        <v>17000</v>
      </c>
    </row>
    <row r="141" spans="1:7">
      <c r="A141" s="84" t="s">
        <v>316</v>
      </c>
      <c r="B141" s="85" t="s">
        <v>199</v>
      </c>
      <c r="C141" s="84" t="s">
        <v>0</v>
      </c>
      <c r="D141" s="84" t="s">
        <v>343</v>
      </c>
      <c r="E141" s="84"/>
      <c r="F141" s="84"/>
      <c r="G141" s="86">
        <v>1973753.73</v>
      </c>
    </row>
    <row r="142" spans="1:7">
      <c r="A142" s="84" t="s">
        <v>317</v>
      </c>
      <c r="B142" s="85" t="s">
        <v>111</v>
      </c>
      <c r="C142" s="84" t="s">
        <v>0</v>
      </c>
      <c r="D142" s="84" t="s">
        <v>158</v>
      </c>
      <c r="E142" s="84"/>
      <c r="F142" s="84"/>
      <c r="G142" s="86">
        <v>529371.19999999995</v>
      </c>
    </row>
    <row r="143" spans="1:7">
      <c r="A143" s="84" t="s">
        <v>318</v>
      </c>
      <c r="B143" s="85" t="s">
        <v>222</v>
      </c>
      <c r="C143" s="84" t="s">
        <v>0</v>
      </c>
      <c r="D143" s="84" t="s">
        <v>158</v>
      </c>
      <c r="E143" s="84" t="s">
        <v>420</v>
      </c>
      <c r="F143" s="84"/>
      <c r="G143" s="86">
        <v>529371.19999999995</v>
      </c>
    </row>
    <row r="144" spans="1:7" ht="21">
      <c r="A144" s="84" t="s">
        <v>319</v>
      </c>
      <c r="B144" s="85" t="s">
        <v>347</v>
      </c>
      <c r="C144" s="84" t="s">
        <v>0</v>
      </c>
      <c r="D144" s="84" t="s">
        <v>158</v>
      </c>
      <c r="E144" s="84" t="s">
        <v>451</v>
      </c>
      <c r="F144" s="84"/>
      <c r="G144" s="86">
        <v>529371.19999999995</v>
      </c>
    </row>
    <row r="145" spans="1:7" ht="21">
      <c r="A145" s="84" t="s">
        <v>320</v>
      </c>
      <c r="B145" s="85" t="s">
        <v>422</v>
      </c>
      <c r="C145" s="84" t="s">
        <v>0</v>
      </c>
      <c r="D145" s="84" t="s">
        <v>158</v>
      </c>
      <c r="E145" s="84" t="s">
        <v>451</v>
      </c>
      <c r="F145" s="84" t="s">
        <v>224</v>
      </c>
      <c r="G145" s="86">
        <v>529371.19999999995</v>
      </c>
    </row>
    <row r="146" spans="1:7" ht="21">
      <c r="A146" s="84" t="s">
        <v>321</v>
      </c>
      <c r="B146" s="85" t="s">
        <v>423</v>
      </c>
      <c r="C146" s="84" t="s">
        <v>0</v>
      </c>
      <c r="D146" s="84" t="s">
        <v>158</v>
      </c>
      <c r="E146" s="84" t="s">
        <v>451</v>
      </c>
      <c r="F146" s="84" t="s">
        <v>225</v>
      </c>
      <c r="G146" s="86">
        <v>529371.19999999995</v>
      </c>
    </row>
    <row r="147" spans="1:7" ht="21">
      <c r="A147" s="84" t="s">
        <v>322</v>
      </c>
      <c r="B147" s="85" t="s">
        <v>101</v>
      </c>
      <c r="C147" s="84" t="s">
        <v>0</v>
      </c>
      <c r="D147" s="84" t="s">
        <v>158</v>
      </c>
      <c r="E147" s="84" t="s">
        <v>451</v>
      </c>
      <c r="F147" s="84" t="s">
        <v>102</v>
      </c>
      <c r="G147" s="86">
        <v>529371.19999999995</v>
      </c>
    </row>
    <row r="148" spans="1:7" ht="22.5">
      <c r="A148" s="87" t="s">
        <v>323</v>
      </c>
      <c r="B148" s="88" t="s">
        <v>101</v>
      </c>
      <c r="C148" s="87" t="s">
        <v>0</v>
      </c>
      <c r="D148" s="87" t="s">
        <v>158</v>
      </c>
      <c r="E148" s="87" t="s">
        <v>452</v>
      </c>
      <c r="F148" s="87" t="s">
        <v>102</v>
      </c>
      <c r="G148" s="89">
        <v>529371.19999999995</v>
      </c>
    </row>
    <row r="149" spans="1:7">
      <c r="A149" s="84" t="s">
        <v>324</v>
      </c>
      <c r="B149" s="85" t="s">
        <v>148</v>
      </c>
      <c r="C149" s="84" t="s">
        <v>0</v>
      </c>
      <c r="D149" s="84" t="s">
        <v>162</v>
      </c>
      <c r="E149" s="84"/>
      <c r="F149" s="84"/>
      <c r="G149" s="86">
        <v>270000</v>
      </c>
    </row>
    <row r="150" spans="1:7">
      <c r="A150" s="84" t="s">
        <v>325</v>
      </c>
      <c r="B150" s="85" t="s">
        <v>222</v>
      </c>
      <c r="C150" s="84" t="s">
        <v>0</v>
      </c>
      <c r="D150" s="84" t="s">
        <v>162</v>
      </c>
      <c r="E150" s="84" t="s">
        <v>420</v>
      </c>
      <c r="F150" s="84"/>
      <c r="G150" s="86">
        <v>250000</v>
      </c>
    </row>
    <row r="151" spans="1:7" ht="21">
      <c r="A151" s="84" t="s">
        <v>326</v>
      </c>
      <c r="B151" s="85" t="s">
        <v>484</v>
      </c>
      <c r="C151" s="84" t="s">
        <v>0</v>
      </c>
      <c r="D151" s="84" t="s">
        <v>162</v>
      </c>
      <c r="E151" s="84" t="s">
        <v>485</v>
      </c>
      <c r="F151" s="84"/>
      <c r="G151" s="86">
        <v>250000</v>
      </c>
    </row>
    <row r="152" spans="1:7" ht="21">
      <c r="A152" s="84" t="s">
        <v>327</v>
      </c>
      <c r="B152" s="85" t="s">
        <v>422</v>
      </c>
      <c r="C152" s="84" t="s">
        <v>0</v>
      </c>
      <c r="D152" s="84" t="s">
        <v>162</v>
      </c>
      <c r="E152" s="84" t="s">
        <v>485</v>
      </c>
      <c r="F152" s="84" t="s">
        <v>224</v>
      </c>
      <c r="G152" s="86">
        <v>250000</v>
      </c>
    </row>
    <row r="153" spans="1:7" ht="21">
      <c r="A153" s="84" t="s">
        <v>328</v>
      </c>
      <c r="B153" s="85" t="s">
        <v>423</v>
      </c>
      <c r="C153" s="84" t="s">
        <v>0</v>
      </c>
      <c r="D153" s="84" t="s">
        <v>162</v>
      </c>
      <c r="E153" s="84" t="s">
        <v>485</v>
      </c>
      <c r="F153" s="84" t="s">
        <v>225</v>
      </c>
      <c r="G153" s="86">
        <v>250000</v>
      </c>
    </row>
    <row r="154" spans="1:7" ht="21">
      <c r="A154" s="84" t="s">
        <v>329</v>
      </c>
      <c r="B154" s="85" t="s">
        <v>101</v>
      </c>
      <c r="C154" s="84" t="s">
        <v>0</v>
      </c>
      <c r="D154" s="84" t="s">
        <v>162</v>
      </c>
      <c r="E154" s="84" t="s">
        <v>485</v>
      </c>
      <c r="F154" s="84" t="s">
        <v>102</v>
      </c>
      <c r="G154" s="86">
        <v>250000</v>
      </c>
    </row>
    <row r="155" spans="1:7" ht="22.5">
      <c r="A155" s="87" t="s">
        <v>330</v>
      </c>
      <c r="B155" s="88" t="s">
        <v>101</v>
      </c>
      <c r="C155" s="87" t="s">
        <v>0</v>
      </c>
      <c r="D155" s="87" t="s">
        <v>162</v>
      </c>
      <c r="E155" s="87" t="s">
        <v>486</v>
      </c>
      <c r="F155" s="87" t="s">
        <v>102</v>
      </c>
      <c r="G155" s="89">
        <v>250000</v>
      </c>
    </row>
    <row r="156" spans="1:7">
      <c r="A156" s="84" t="s">
        <v>331</v>
      </c>
      <c r="B156" s="85" t="s">
        <v>260</v>
      </c>
      <c r="C156" s="84" t="s">
        <v>0</v>
      </c>
      <c r="D156" s="84" t="s">
        <v>162</v>
      </c>
      <c r="E156" s="84" t="s">
        <v>433</v>
      </c>
      <c r="F156" s="84"/>
      <c r="G156" s="86">
        <v>20000</v>
      </c>
    </row>
    <row r="157" spans="1:7" ht="21">
      <c r="A157" s="84" t="s">
        <v>332</v>
      </c>
      <c r="B157" s="85" t="s">
        <v>114</v>
      </c>
      <c r="C157" s="84" t="s">
        <v>0</v>
      </c>
      <c r="D157" s="84" t="s">
        <v>162</v>
      </c>
      <c r="E157" s="84" t="s">
        <v>434</v>
      </c>
      <c r="F157" s="84"/>
      <c r="G157" s="86">
        <v>20000</v>
      </c>
    </row>
    <row r="158" spans="1:7" ht="21">
      <c r="A158" s="84" t="s">
        <v>334</v>
      </c>
      <c r="B158" s="85" t="s">
        <v>422</v>
      </c>
      <c r="C158" s="84" t="s">
        <v>0</v>
      </c>
      <c r="D158" s="84" t="s">
        <v>162</v>
      </c>
      <c r="E158" s="84" t="s">
        <v>434</v>
      </c>
      <c r="F158" s="84" t="s">
        <v>224</v>
      </c>
      <c r="G158" s="86">
        <v>20000</v>
      </c>
    </row>
    <row r="159" spans="1:7" ht="21">
      <c r="A159" s="84" t="s">
        <v>335</v>
      </c>
      <c r="B159" s="85" t="s">
        <v>423</v>
      </c>
      <c r="C159" s="84" t="s">
        <v>0</v>
      </c>
      <c r="D159" s="84" t="s">
        <v>162</v>
      </c>
      <c r="E159" s="84" t="s">
        <v>434</v>
      </c>
      <c r="F159" s="84" t="s">
        <v>225</v>
      </c>
      <c r="G159" s="86">
        <v>20000</v>
      </c>
    </row>
    <row r="160" spans="1:7" ht="21">
      <c r="A160" s="84" t="s">
        <v>336</v>
      </c>
      <c r="B160" s="85" t="s">
        <v>101</v>
      </c>
      <c r="C160" s="84" t="s">
        <v>0</v>
      </c>
      <c r="D160" s="84" t="s">
        <v>162</v>
      </c>
      <c r="E160" s="84" t="s">
        <v>434</v>
      </c>
      <c r="F160" s="84" t="s">
        <v>102</v>
      </c>
      <c r="G160" s="86">
        <v>20000</v>
      </c>
    </row>
    <row r="161" spans="1:7" ht="22.5">
      <c r="A161" s="87" t="s">
        <v>77</v>
      </c>
      <c r="B161" s="88" t="s">
        <v>101</v>
      </c>
      <c r="C161" s="87" t="s">
        <v>0</v>
      </c>
      <c r="D161" s="87" t="s">
        <v>162</v>
      </c>
      <c r="E161" s="87" t="s">
        <v>453</v>
      </c>
      <c r="F161" s="87" t="s">
        <v>102</v>
      </c>
      <c r="G161" s="89">
        <v>20000</v>
      </c>
    </row>
    <row r="162" spans="1:7">
      <c r="A162" s="84" t="s">
        <v>338</v>
      </c>
      <c r="B162" s="85" t="s">
        <v>112</v>
      </c>
      <c r="C162" s="84" t="s">
        <v>0</v>
      </c>
      <c r="D162" s="84" t="s">
        <v>159</v>
      </c>
      <c r="E162" s="84"/>
      <c r="F162" s="84"/>
      <c r="G162" s="86">
        <v>1174382.53</v>
      </c>
    </row>
    <row r="163" spans="1:7">
      <c r="A163" s="84" t="s">
        <v>339</v>
      </c>
      <c r="B163" s="85" t="s">
        <v>222</v>
      </c>
      <c r="C163" s="84" t="s">
        <v>0</v>
      </c>
      <c r="D163" s="84" t="s">
        <v>159</v>
      </c>
      <c r="E163" s="84" t="s">
        <v>420</v>
      </c>
      <c r="F163" s="84"/>
      <c r="G163" s="86">
        <v>1174382.53</v>
      </c>
    </row>
    <row r="164" spans="1:7" ht="21">
      <c r="A164" s="84" t="s">
        <v>340</v>
      </c>
      <c r="B164" s="85" t="s">
        <v>337</v>
      </c>
      <c r="C164" s="84" t="s">
        <v>0</v>
      </c>
      <c r="D164" s="84" t="s">
        <v>159</v>
      </c>
      <c r="E164" s="84" t="s">
        <v>448</v>
      </c>
      <c r="F164" s="84"/>
      <c r="G164" s="86">
        <v>1174382.53</v>
      </c>
    </row>
    <row r="165" spans="1:7" ht="21">
      <c r="A165" s="84" t="s">
        <v>341</v>
      </c>
      <c r="B165" s="85" t="s">
        <v>422</v>
      </c>
      <c r="C165" s="84" t="s">
        <v>0</v>
      </c>
      <c r="D165" s="84" t="s">
        <v>159</v>
      </c>
      <c r="E165" s="84" t="s">
        <v>448</v>
      </c>
      <c r="F165" s="84" t="s">
        <v>224</v>
      </c>
      <c r="G165" s="86">
        <v>1174382.53</v>
      </c>
    </row>
    <row r="166" spans="1:7" ht="21">
      <c r="A166" s="84" t="s">
        <v>342</v>
      </c>
      <c r="B166" s="85" t="s">
        <v>423</v>
      </c>
      <c r="C166" s="84" t="s">
        <v>0</v>
      </c>
      <c r="D166" s="84" t="s">
        <v>159</v>
      </c>
      <c r="E166" s="84" t="s">
        <v>448</v>
      </c>
      <c r="F166" s="84" t="s">
        <v>225</v>
      </c>
      <c r="G166" s="86">
        <v>1174382.53</v>
      </c>
    </row>
    <row r="167" spans="1:7" ht="21">
      <c r="A167" s="84" t="s">
        <v>344</v>
      </c>
      <c r="B167" s="85" t="s">
        <v>101</v>
      </c>
      <c r="C167" s="84" t="s">
        <v>0</v>
      </c>
      <c r="D167" s="84" t="s">
        <v>159</v>
      </c>
      <c r="E167" s="84" t="s">
        <v>448</v>
      </c>
      <c r="F167" s="84" t="s">
        <v>102</v>
      </c>
      <c r="G167" s="86">
        <v>1174382.53</v>
      </c>
    </row>
    <row r="168" spans="1:7" ht="22.5">
      <c r="A168" s="87" t="s">
        <v>345</v>
      </c>
      <c r="B168" s="88" t="s">
        <v>101</v>
      </c>
      <c r="C168" s="87" t="s">
        <v>0</v>
      </c>
      <c r="D168" s="87" t="s">
        <v>159</v>
      </c>
      <c r="E168" s="87" t="s">
        <v>454</v>
      </c>
      <c r="F168" s="87" t="s">
        <v>102</v>
      </c>
      <c r="G168" s="89">
        <v>243829.84</v>
      </c>
    </row>
    <row r="169" spans="1:7" ht="22.5">
      <c r="A169" s="87" t="s">
        <v>346</v>
      </c>
      <c r="B169" s="88" t="s">
        <v>101</v>
      </c>
      <c r="C169" s="87" t="s">
        <v>0</v>
      </c>
      <c r="D169" s="87" t="s">
        <v>159</v>
      </c>
      <c r="E169" s="87" t="s">
        <v>455</v>
      </c>
      <c r="F169" s="87" t="s">
        <v>102</v>
      </c>
      <c r="G169" s="89">
        <v>104000</v>
      </c>
    </row>
    <row r="170" spans="1:7" ht="22.5">
      <c r="A170" s="87" t="s">
        <v>348</v>
      </c>
      <c r="B170" s="88" t="s">
        <v>101</v>
      </c>
      <c r="C170" s="87" t="s">
        <v>0</v>
      </c>
      <c r="D170" s="87" t="s">
        <v>159</v>
      </c>
      <c r="E170" s="87" t="s">
        <v>456</v>
      </c>
      <c r="F170" s="87" t="s">
        <v>102</v>
      </c>
      <c r="G170" s="89">
        <v>21905.69</v>
      </c>
    </row>
    <row r="171" spans="1:7" ht="22.5">
      <c r="A171" s="87" t="s">
        <v>349</v>
      </c>
      <c r="B171" s="88" t="s">
        <v>101</v>
      </c>
      <c r="C171" s="87" t="s">
        <v>0</v>
      </c>
      <c r="D171" s="87" t="s">
        <v>159</v>
      </c>
      <c r="E171" s="87" t="s">
        <v>450</v>
      </c>
      <c r="F171" s="87" t="s">
        <v>102</v>
      </c>
      <c r="G171" s="89">
        <v>97000</v>
      </c>
    </row>
    <row r="172" spans="1:7" ht="22.5">
      <c r="A172" s="87" t="s">
        <v>350</v>
      </c>
      <c r="B172" s="88" t="s">
        <v>101</v>
      </c>
      <c r="C172" s="87" t="s">
        <v>0</v>
      </c>
      <c r="D172" s="87" t="s">
        <v>159</v>
      </c>
      <c r="E172" s="87" t="s">
        <v>457</v>
      </c>
      <c r="F172" s="87" t="s">
        <v>102</v>
      </c>
      <c r="G172" s="89">
        <v>707647</v>
      </c>
    </row>
    <row r="173" spans="1:7">
      <c r="A173" s="84" t="s">
        <v>351</v>
      </c>
      <c r="B173" s="85" t="s">
        <v>207</v>
      </c>
      <c r="C173" s="84" t="s">
        <v>0</v>
      </c>
      <c r="D173" s="84" t="s">
        <v>458</v>
      </c>
      <c r="E173" s="84"/>
      <c r="F173" s="84"/>
      <c r="G173" s="86">
        <v>85980</v>
      </c>
    </row>
    <row r="174" spans="1:7">
      <c r="A174" s="84" t="s">
        <v>352</v>
      </c>
      <c r="B174" s="85" t="s">
        <v>410</v>
      </c>
      <c r="C174" s="84" t="s">
        <v>0</v>
      </c>
      <c r="D174" s="84" t="s">
        <v>459</v>
      </c>
      <c r="E174" s="84"/>
      <c r="F174" s="84"/>
      <c r="G174" s="86">
        <v>85980</v>
      </c>
    </row>
    <row r="175" spans="1:7">
      <c r="A175" s="84" t="s">
        <v>353</v>
      </c>
      <c r="B175" s="85" t="s">
        <v>222</v>
      </c>
      <c r="C175" s="84" t="s">
        <v>0</v>
      </c>
      <c r="D175" s="84" t="s">
        <v>459</v>
      </c>
      <c r="E175" s="84" t="s">
        <v>420</v>
      </c>
      <c r="F175" s="84"/>
      <c r="G175" s="86">
        <v>1700</v>
      </c>
    </row>
    <row r="176" spans="1:7" ht="21">
      <c r="A176" s="84" t="s">
        <v>354</v>
      </c>
      <c r="B176" s="85" t="s">
        <v>337</v>
      </c>
      <c r="C176" s="84" t="s">
        <v>0</v>
      </c>
      <c r="D176" s="84" t="s">
        <v>459</v>
      </c>
      <c r="E176" s="84" t="s">
        <v>448</v>
      </c>
      <c r="F176" s="84"/>
      <c r="G176" s="86">
        <v>1700</v>
      </c>
    </row>
    <row r="177" spans="1:7" ht="42">
      <c r="A177" s="84" t="s">
        <v>355</v>
      </c>
      <c r="B177" s="85" t="s">
        <v>220</v>
      </c>
      <c r="C177" s="84" t="s">
        <v>0</v>
      </c>
      <c r="D177" s="84" t="s">
        <v>459</v>
      </c>
      <c r="E177" s="84" t="s">
        <v>448</v>
      </c>
      <c r="F177" s="84" t="s">
        <v>37</v>
      </c>
      <c r="G177" s="86">
        <v>1700</v>
      </c>
    </row>
    <row r="178" spans="1:7">
      <c r="A178" s="84" t="s">
        <v>356</v>
      </c>
      <c r="B178" s="85" t="s">
        <v>395</v>
      </c>
      <c r="C178" s="84" t="s">
        <v>0</v>
      </c>
      <c r="D178" s="84" t="s">
        <v>459</v>
      </c>
      <c r="E178" s="84" t="s">
        <v>448</v>
      </c>
      <c r="F178" s="84" t="s">
        <v>34</v>
      </c>
      <c r="G178" s="86">
        <v>1700</v>
      </c>
    </row>
    <row r="179" spans="1:7">
      <c r="A179" s="84" t="s">
        <v>357</v>
      </c>
      <c r="B179" s="85" t="s">
        <v>460</v>
      </c>
      <c r="C179" s="84" t="s">
        <v>0</v>
      </c>
      <c r="D179" s="84" t="s">
        <v>459</v>
      </c>
      <c r="E179" s="84" t="s">
        <v>448</v>
      </c>
      <c r="F179" s="84" t="s">
        <v>118</v>
      </c>
      <c r="G179" s="86">
        <v>1700</v>
      </c>
    </row>
    <row r="180" spans="1:7">
      <c r="A180" s="87" t="s">
        <v>358</v>
      </c>
      <c r="B180" s="88" t="s">
        <v>460</v>
      </c>
      <c r="C180" s="87" t="s">
        <v>0</v>
      </c>
      <c r="D180" s="87" t="s">
        <v>459</v>
      </c>
      <c r="E180" s="87" t="s">
        <v>456</v>
      </c>
      <c r="F180" s="87" t="s">
        <v>118</v>
      </c>
      <c r="G180" s="89">
        <v>1700</v>
      </c>
    </row>
    <row r="181" spans="1:7">
      <c r="A181" s="84" t="s">
        <v>359</v>
      </c>
      <c r="B181" s="85" t="s">
        <v>260</v>
      </c>
      <c r="C181" s="84" t="s">
        <v>0</v>
      </c>
      <c r="D181" s="84" t="s">
        <v>459</v>
      </c>
      <c r="E181" s="84" t="s">
        <v>433</v>
      </c>
      <c r="F181" s="84"/>
      <c r="G181" s="86">
        <v>84280</v>
      </c>
    </row>
    <row r="182" spans="1:7" ht="21">
      <c r="A182" s="84" t="s">
        <v>360</v>
      </c>
      <c r="B182" s="85" t="s">
        <v>114</v>
      </c>
      <c r="C182" s="84" t="s">
        <v>0</v>
      </c>
      <c r="D182" s="84" t="s">
        <v>459</v>
      </c>
      <c r="E182" s="84" t="s">
        <v>434</v>
      </c>
      <c r="F182" s="84"/>
      <c r="G182" s="86">
        <v>84280</v>
      </c>
    </row>
    <row r="183" spans="1:7" ht="42">
      <c r="A183" s="84" t="s">
        <v>361</v>
      </c>
      <c r="B183" s="85" t="s">
        <v>220</v>
      </c>
      <c r="C183" s="84" t="s">
        <v>0</v>
      </c>
      <c r="D183" s="84" t="s">
        <v>459</v>
      </c>
      <c r="E183" s="84" t="s">
        <v>434</v>
      </c>
      <c r="F183" s="84" t="s">
        <v>37</v>
      </c>
      <c r="G183" s="86">
        <v>84280</v>
      </c>
    </row>
    <row r="184" spans="1:7">
      <c r="A184" s="84" t="s">
        <v>362</v>
      </c>
      <c r="B184" s="85" t="s">
        <v>395</v>
      </c>
      <c r="C184" s="84" t="s">
        <v>0</v>
      </c>
      <c r="D184" s="84" t="s">
        <v>459</v>
      </c>
      <c r="E184" s="84" t="s">
        <v>434</v>
      </c>
      <c r="F184" s="84" t="s">
        <v>34</v>
      </c>
      <c r="G184" s="86">
        <v>84280</v>
      </c>
    </row>
    <row r="185" spans="1:7">
      <c r="A185" s="84" t="s">
        <v>363</v>
      </c>
      <c r="B185" s="85" t="s">
        <v>460</v>
      </c>
      <c r="C185" s="84" t="s">
        <v>0</v>
      </c>
      <c r="D185" s="84" t="s">
        <v>459</v>
      </c>
      <c r="E185" s="84" t="s">
        <v>434</v>
      </c>
      <c r="F185" s="84" t="s">
        <v>118</v>
      </c>
      <c r="G185" s="86">
        <v>64731</v>
      </c>
    </row>
    <row r="186" spans="1:7">
      <c r="A186" s="87" t="s">
        <v>364</v>
      </c>
      <c r="B186" s="88" t="s">
        <v>460</v>
      </c>
      <c r="C186" s="87" t="s">
        <v>0</v>
      </c>
      <c r="D186" s="87" t="s">
        <v>459</v>
      </c>
      <c r="E186" s="87" t="s">
        <v>461</v>
      </c>
      <c r="F186" s="87" t="s">
        <v>118</v>
      </c>
      <c r="G186" s="89">
        <v>64731</v>
      </c>
    </row>
    <row r="187" spans="1:7" ht="31.5">
      <c r="A187" s="84" t="s">
        <v>365</v>
      </c>
      <c r="B187" s="85" t="s">
        <v>462</v>
      </c>
      <c r="C187" s="84" t="s">
        <v>0</v>
      </c>
      <c r="D187" s="84" t="s">
        <v>459</v>
      </c>
      <c r="E187" s="84" t="s">
        <v>434</v>
      </c>
      <c r="F187" s="84" t="s">
        <v>307</v>
      </c>
      <c r="G187" s="86">
        <v>19549</v>
      </c>
    </row>
    <row r="188" spans="1:7" ht="22.5">
      <c r="A188" s="87" t="s">
        <v>366</v>
      </c>
      <c r="B188" s="88" t="s">
        <v>462</v>
      </c>
      <c r="C188" s="87" t="s">
        <v>0</v>
      </c>
      <c r="D188" s="87" t="s">
        <v>459</v>
      </c>
      <c r="E188" s="87" t="s">
        <v>461</v>
      </c>
      <c r="F188" s="87" t="s">
        <v>307</v>
      </c>
      <c r="G188" s="89">
        <v>19549</v>
      </c>
    </row>
    <row r="189" spans="1:7">
      <c r="A189" s="84" t="s">
        <v>367</v>
      </c>
      <c r="B189" s="85" t="s">
        <v>169</v>
      </c>
      <c r="C189" s="84" t="s">
        <v>0</v>
      </c>
      <c r="D189" s="84" t="s">
        <v>173</v>
      </c>
      <c r="E189" s="84"/>
      <c r="F189" s="84"/>
      <c r="G189" s="86">
        <v>12000</v>
      </c>
    </row>
    <row r="190" spans="1:7">
      <c r="A190" s="84" t="s">
        <v>368</v>
      </c>
      <c r="B190" s="85" t="s">
        <v>113</v>
      </c>
      <c r="C190" s="84" t="s">
        <v>0</v>
      </c>
      <c r="D190" s="84" t="s">
        <v>160</v>
      </c>
      <c r="E190" s="84"/>
      <c r="F190" s="84"/>
      <c r="G190" s="86">
        <v>12000</v>
      </c>
    </row>
    <row r="191" spans="1:7">
      <c r="A191" s="84" t="s">
        <v>369</v>
      </c>
      <c r="B191" s="85" t="s">
        <v>260</v>
      </c>
      <c r="C191" s="84" t="s">
        <v>0</v>
      </c>
      <c r="D191" s="84" t="s">
        <v>160</v>
      </c>
      <c r="E191" s="84" t="s">
        <v>433</v>
      </c>
      <c r="F191" s="84"/>
      <c r="G191" s="86">
        <v>12000</v>
      </c>
    </row>
    <row r="192" spans="1:7" ht="21">
      <c r="A192" s="84" t="s">
        <v>30</v>
      </c>
      <c r="B192" s="85" t="s">
        <v>114</v>
      </c>
      <c r="C192" s="84" t="s">
        <v>0</v>
      </c>
      <c r="D192" s="84" t="s">
        <v>160</v>
      </c>
      <c r="E192" s="84" t="s">
        <v>434</v>
      </c>
      <c r="F192" s="84"/>
      <c r="G192" s="86">
        <v>12000</v>
      </c>
    </row>
    <row r="193" spans="1:7">
      <c r="A193" s="84" t="s">
        <v>370</v>
      </c>
      <c r="B193" s="85" t="s">
        <v>389</v>
      </c>
      <c r="C193" s="84" t="s">
        <v>0</v>
      </c>
      <c r="D193" s="84" t="s">
        <v>160</v>
      </c>
      <c r="E193" s="84" t="s">
        <v>434</v>
      </c>
      <c r="F193" s="84" t="s">
        <v>390</v>
      </c>
      <c r="G193" s="86">
        <v>12000</v>
      </c>
    </row>
    <row r="194" spans="1:7">
      <c r="A194" s="84" t="s">
        <v>371</v>
      </c>
      <c r="B194" s="85" t="s">
        <v>391</v>
      </c>
      <c r="C194" s="84" t="s">
        <v>0</v>
      </c>
      <c r="D194" s="84" t="s">
        <v>160</v>
      </c>
      <c r="E194" s="84" t="s">
        <v>434</v>
      </c>
      <c r="F194" s="84" t="s">
        <v>392</v>
      </c>
      <c r="G194" s="86">
        <v>12000</v>
      </c>
    </row>
    <row r="195" spans="1:7">
      <c r="A195" s="84" t="s">
        <v>372</v>
      </c>
      <c r="B195" s="85" t="s">
        <v>115</v>
      </c>
      <c r="C195" s="84" t="s">
        <v>0</v>
      </c>
      <c r="D195" s="84" t="s">
        <v>160</v>
      </c>
      <c r="E195" s="84" t="s">
        <v>434</v>
      </c>
      <c r="F195" s="84" t="s">
        <v>116</v>
      </c>
      <c r="G195" s="86">
        <v>12000</v>
      </c>
    </row>
    <row r="196" spans="1:7">
      <c r="A196" s="87" t="s">
        <v>373</v>
      </c>
      <c r="B196" s="88" t="s">
        <v>115</v>
      </c>
      <c r="C196" s="87" t="s">
        <v>0</v>
      </c>
      <c r="D196" s="87" t="s">
        <v>160</v>
      </c>
      <c r="E196" s="87" t="s">
        <v>463</v>
      </c>
      <c r="F196" s="87" t="s">
        <v>116</v>
      </c>
      <c r="G196" s="89">
        <v>12000</v>
      </c>
    </row>
    <row r="197" spans="1:7">
      <c r="A197" s="84" t="s">
        <v>374</v>
      </c>
      <c r="B197" s="85" t="s">
        <v>167</v>
      </c>
      <c r="C197" s="84" t="s">
        <v>0</v>
      </c>
      <c r="D197" s="84" t="s">
        <v>393</v>
      </c>
      <c r="E197" s="84"/>
      <c r="F197" s="84"/>
      <c r="G197" s="86">
        <v>1947110.73</v>
      </c>
    </row>
    <row r="198" spans="1:7">
      <c r="A198" s="84" t="s">
        <v>375</v>
      </c>
      <c r="B198" s="85" t="s">
        <v>117</v>
      </c>
      <c r="C198" s="84" t="s">
        <v>0</v>
      </c>
      <c r="D198" s="84" t="s">
        <v>161</v>
      </c>
      <c r="E198" s="84"/>
      <c r="F198" s="84"/>
      <c r="G198" s="86">
        <v>1947110.73</v>
      </c>
    </row>
    <row r="199" spans="1:7">
      <c r="A199" s="84" t="s">
        <v>376</v>
      </c>
      <c r="B199" s="85" t="s">
        <v>222</v>
      </c>
      <c r="C199" s="84" t="s">
        <v>0</v>
      </c>
      <c r="D199" s="84" t="s">
        <v>161</v>
      </c>
      <c r="E199" s="84" t="s">
        <v>420</v>
      </c>
      <c r="F199" s="84"/>
      <c r="G199" s="86">
        <v>1947110.73</v>
      </c>
    </row>
    <row r="200" spans="1:7" ht="21">
      <c r="A200" s="84" t="s">
        <v>377</v>
      </c>
      <c r="B200" s="85" t="s">
        <v>394</v>
      </c>
      <c r="C200" s="84" t="s">
        <v>0</v>
      </c>
      <c r="D200" s="84" t="s">
        <v>161</v>
      </c>
      <c r="E200" s="84" t="s">
        <v>464</v>
      </c>
      <c r="F200" s="84"/>
      <c r="G200" s="86">
        <v>1947110.73</v>
      </c>
    </row>
    <row r="201" spans="1:7" ht="42">
      <c r="A201" s="84" t="s">
        <v>378</v>
      </c>
      <c r="B201" s="85" t="s">
        <v>220</v>
      </c>
      <c r="C201" s="84" t="s">
        <v>0</v>
      </c>
      <c r="D201" s="84" t="s">
        <v>161</v>
      </c>
      <c r="E201" s="84" t="s">
        <v>464</v>
      </c>
      <c r="F201" s="84" t="s">
        <v>37</v>
      </c>
      <c r="G201" s="86">
        <v>1192391.8500000001</v>
      </c>
    </row>
    <row r="202" spans="1:7">
      <c r="A202" s="84" t="s">
        <v>379</v>
      </c>
      <c r="B202" s="85" t="s">
        <v>395</v>
      </c>
      <c r="C202" s="84" t="s">
        <v>0</v>
      </c>
      <c r="D202" s="84" t="s">
        <v>161</v>
      </c>
      <c r="E202" s="84" t="s">
        <v>464</v>
      </c>
      <c r="F202" s="84" t="s">
        <v>34</v>
      </c>
      <c r="G202" s="86">
        <v>1192391.8500000001</v>
      </c>
    </row>
    <row r="203" spans="1:7">
      <c r="A203" s="84" t="s">
        <v>380</v>
      </c>
      <c r="B203" s="85" t="s">
        <v>460</v>
      </c>
      <c r="C203" s="84" t="s">
        <v>0</v>
      </c>
      <c r="D203" s="84" t="s">
        <v>161</v>
      </c>
      <c r="E203" s="84" t="s">
        <v>464</v>
      </c>
      <c r="F203" s="84" t="s">
        <v>118</v>
      </c>
      <c r="G203" s="86">
        <v>886245</v>
      </c>
    </row>
    <row r="204" spans="1:7">
      <c r="A204" s="87" t="s">
        <v>381</v>
      </c>
      <c r="B204" s="88" t="s">
        <v>460</v>
      </c>
      <c r="C204" s="87" t="s">
        <v>0</v>
      </c>
      <c r="D204" s="87" t="s">
        <v>161</v>
      </c>
      <c r="E204" s="87" t="s">
        <v>465</v>
      </c>
      <c r="F204" s="87" t="s">
        <v>118</v>
      </c>
      <c r="G204" s="89">
        <v>656245</v>
      </c>
    </row>
    <row r="205" spans="1:7">
      <c r="A205" s="87" t="s">
        <v>382</v>
      </c>
      <c r="B205" s="88" t="s">
        <v>460</v>
      </c>
      <c r="C205" s="87" t="s">
        <v>0</v>
      </c>
      <c r="D205" s="87" t="s">
        <v>161</v>
      </c>
      <c r="E205" s="87" t="s">
        <v>466</v>
      </c>
      <c r="F205" s="87" t="s">
        <v>118</v>
      </c>
      <c r="G205" s="89">
        <v>230000</v>
      </c>
    </row>
    <row r="206" spans="1:7" ht="21">
      <c r="A206" s="84" t="s">
        <v>383</v>
      </c>
      <c r="B206" s="85" t="s">
        <v>119</v>
      </c>
      <c r="C206" s="84" t="s">
        <v>0</v>
      </c>
      <c r="D206" s="84" t="s">
        <v>161</v>
      </c>
      <c r="E206" s="84" t="s">
        <v>464</v>
      </c>
      <c r="F206" s="84" t="s">
        <v>120</v>
      </c>
      <c r="G206" s="86">
        <v>10000</v>
      </c>
    </row>
    <row r="207" spans="1:7" ht="22.5">
      <c r="A207" s="87" t="s">
        <v>384</v>
      </c>
      <c r="B207" s="88" t="s">
        <v>119</v>
      </c>
      <c r="C207" s="87" t="s">
        <v>0</v>
      </c>
      <c r="D207" s="87" t="s">
        <v>161</v>
      </c>
      <c r="E207" s="87" t="s">
        <v>465</v>
      </c>
      <c r="F207" s="87" t="s">
        <v>120</v>
      </c>
      <c r="G207" s="89">
        <v>10000</v>
      </c>
    </row>
    <row r="208" spans="1:7" ht="31.5">
      <c r="A208" s="84" t="s">
        <v>385</v>
      </c>
      <c r="B208" s="85" t="s">
        <v>462</v>
      </c>
      <c r="C208" s="84" t="s">
        <v>0</v>
      </c>
      <c r="D208" s="84" t="s">
        <v>161</v>
      </c>
      <c r="E208" s="84" t="s">
        <v>464</v>
      </c>
      <c r="F208" s="84" t="s">
        <v>307</v>
      </c>
      <c r="G208" s="86">
        <v>296146.84999999998</v>
      </c>
    </row>
    <row r="209" spans="1:7" ht="22.5">
      <c r="A209" s="87" t="s">
        <v>386</v>
      </c>
      <c r="B209" s="88" t="s">
        <v>462</v>
      </c>
      <c r="C209" s="87" t="s">
        <v>0</v>
      </c>
      <c r="D209" s="87" t="s">
        <v>161</v>
      </c>
      <c r="E209" s="87" t="s">
        <v>465</v>
      </c>
      <c r="F209" s="87" t="s">
        <v>307</v>
      </c>
      <c r="G209" s="89">
        <v>230474.48</v>
      </c>
    </row>
    <row r="210" spans="1:7" ht="22.5">
      <c r="A210" s="87" t="s">
        <v>224</v>
      </c>
      <c r="B210" s="88" t="s">
        <v>462</v>
      </c>
      <c r="C210" s="87" t="s">
        <v>0</v>
      </c>
      <c r="D210" s="87" t="s">
        <v>161</v>
      </c>
      <c r="E210" s="87" t="s">
        <v>466</v>
      </c>
      <c r="F210" s="87" t="s">
        <v>307</v>
      </c>
      <c r="G210" s="89">
        <v>65672.37</v>
      </c>
    </row>
    <row r="211" spans="1:7" ht="21">
      <c r="A211" s="84" t="s">
        <v>387</v>
      </c>
      <c r="B211" s="85" t="s">
        <v>422</v>
      </c>
      <c r="C211" s="84" t="s">
        <v>0</v>
      </c>
      <c r="D211" s="84" t="s">
        <v>161</v>
      </c>
      <c r="E211" s="84" t="s">
        <v>464</v>
      </c>
      <c r="F211" s="84" t="s">
        <v>224</v>
      </c>
      <c r="G211" s="86">
        <v>754718.88</v>
      </c>
    </row>
    <row r="212" spans="1:7" ht="21">
      <c r="A212" s="84" t="s">
        <v>388</v>
      </c>
      <c r="B212" s="85" t="s">
        <v>423</v>
      </c>
      <c r="C212" s="84" t="s">
        <v>0</v>
      </c>
      <c r="D212" s="84" t="s">
        <v>161</v>
      </c>
      <c r="E212" s="84" t="s">
        <v>464</v>
      </c>
      <c r="F212" s="84" t="s">
        <v>225</v>
      </c>
      <c r="G212" s="86">
        <v>754718.88</v>
      </c>
    </row>
    <row r="213" spans="1:7" ht="21">
      <c r="A213" s="84" t="s">
        <v>480</v>
      </c>
      <c r="B213" s="85" t="s">
        <v>101</v>
      </c>
      <c r="C213" s="84" t="s">
        <v>0</v>
      </c>
      <c r="D213" s="84" t="s">
        <v>161</v>
      </c>
      <c r="E213" s="84" t="s">
        <v>464</v>
      </c>
      <c r="F213" s="84" t="s">
        <v>102</v>
      </c>
      <c r="G213" s="86">
        <v>754718.88</v>
      </c>
    </row>
    <row r="214" spans="1:7" ht="22.5">
      <c r="A214" s="87" t="s">
        <v>481</v>
      </c>
      <c r="B214" s="88" t="s">
        <v>101</v>
      </c>
      <c r="C214" s="87" t="s">
        <v>0</v>
      </c>
      <c r="D214" s="87" t="s">
        <v>161</v>
      </c>
      <c r="E214" s="87" t="s">
        <v>465</v>
      </c>
      <c r="F214" s="87" t="s">
        <v>102</v>
      </c>
      <c r="G214" s="89">
        <v>172069.43</v>
      </c>
    </row>
    <row r="215" spans="1:7" ht="22.5">
      <c r="A215" s="87" t="s">
        <v>487</v>
      </c>
      <c r="B215" s="88" t="s">
        <v>101</v>
      </c>
      <c r="C215" s="87" t="s">
        <v>0</v>
      </c>
      <c r="D215" s="87" t="s">
        <v>161</v>
      </c>
      <c r="E215" s="87" t="s">
        <v>467</v>
      </c>
      <c r="F215" s="87" t="s">
        <v>102</v>
      </c>
      <c r="G215" s="89">
        <v>536649.44999999995</v>
      </c>
    </row>
    <row r="216" spans="1:7" ht="22.5">
      <c r="A216" s="87" t="s">
        <v>488</v>
      </c>
      <c r="B216" s="88" t="s">
        <v>101</v>
      </c>
      <c r="C216" s="87" t="s">
        <v>0</v>
      </c>
      <c r="D216" s="87" t="s">
        <v>161</v>
      </c>
      <c r="E216" s="87" t="s">
        <v>468</v>
      </c>
      <c r="F216" s="87" t="s">
        <v>102</v>
      </c>
      <c r="G216" s="89">
        <v>46000</v>
      </c>
    </row>
    <row r="217" spans="1:7" ht="22.5">
      <c r="A217" s="71" t="s">
        <v>489</v>
      </c>
      <c r="B217" s="72" t="s">
        <v>101</v>
      </c>
      <c r="C217" s="71" t="s">
        <v>0</v>
      </c>
      <c r="D217" s="71" t="s">
        <v>161</v>
      </c>
      <c r="E217" s="71" t="s">
        <v>465</v>
      </c>
      <c r="F217" s="71" t="s">
        <v>102</v>
      </c>
      <c r="G217" s="73">
        <v>142150.41</v>
      </c>
    </row>
    <row r="218" spans="1:7" ht="22.5">
      <c r="A218" s="71" t="s">
        <v>490</v>
      </c>
      <c r="B218" s="72" t="s">
        <v>101</v>
      </c>
      <c r="C218" s="71" t="s">
        <v>0</v>
      </c>
      <c r="D218" s="71" t="s">
        <v>161</v>
      </c>
      <c r="E218" s="71" t="s">
        <v>467</v>
      </c>
      <c r="F218" s="71" t="s">
        <v>102</v>
      </c>
      <c r="G218" s="73">
        <v>536649.44999999995</v>
      </c>
    </row>
    <row r="219" spans="1:7" ht="22.5">
      <c r="A219" s="71" t="s">
        <v>491</v>
      </c>
      <c r="B219" s="72" t="s">
        <v>101</v>
      </c>
      <c r="C219" s="71" t="s">
        <v>0</v>
      </c>
      <c r="D219" s="71" t="s">
        <v>161</v>
      </c>
      <c r="E219" s="71" t="s">
        <v>468</v>
      </c>
      <c r="F219" s="71" t="s">
        <v>102</v>
      </c>
      <c r="G219" s="73">
        <v>46000</v>
      </c>
    </row>
    <row r="220" spans="1:7" ht="22.5">
      <c r="A220" s="64" t="s">
        <v>492</v>
      </c>
      <c r="B220" s="65" t="s">
        <v>101</v>
      </c>
      <c r="C220" s="64" t="s">
        <v>0</v>
      </c>
      <c r="D220" s="64" t="s">
        <v>161</v>
      </c>
      <c r="E220" s="64" t="s">
        <v>468</v>
      </c>
      <c r="F220" s="64" t="s">
        <v>102</v>
      </c>
      <c r="G220" s="66">
        <v>46000</v>
      </c>
    </row>
    <row r="221" spans="1:7">
      <c r="D221" s="51"/>
    </row>
    <row r="222" spans="1:7">
      <c r="D222" s="51"/>
    </row>
    <row r="223" spans="1:7">
      <c r="D223" s="51"/>
    </row>
    <row r="224" spans="1:7">
      <c r="D224" s="51"/>
    </row>
    <row r="225" spans="4:4">
      <c r="D225" s="51"/>
    </row>
    <row r="226" spans="4:4">
      <c r="D226" s="51"/>
    </row>
    <row r="227" spans="4:4">
      <c r="D227" s="51"/>
    </row>
    <row r="228" spans="4:4">
      <c r="D228" s="51"/>
    </row>
    <row r="229" spans="4:4">
      <c r="D229" s="51"/>
    </row>
    <row r="230" spans="4:4">
      <c r="D230" s="51"/>
    </row>
    <row r="231" spans="4:4">
      <c r="D231" s="51"/>
    </row>
    <row r="232" spans="4:4">
      <c r="D232" s="51"/>
    </row>
    <row r="233" spans="4:4">
      <c r="D233" s="51"/>
    </row>
    <row r="234" spans="4:4">
      <c r="D234" s="51"/>
    </row>
    <row r="235" spans="4:4">
      <c r="D235" s="51"/>
    </row>
    <row r="236" spans="4:4">
      <c r="D236" s="51"/>
    </row>
    <row r="237" spans="4:4">
      <c r="D237" s="51"/>
    </row>
  </sheetData>
  <mergeCells count="7">
    <mergeCell ref="A1:I1"/>
    <mergeCell ref="A3:I3"/>
    <mergeCell ref="B5:G7"/>
    <mergeCell ref="B8:B9"/>
    <mergeCell ref="C8:F8"/>
    <mergeCell ref="G8:G9"/>
    <mergeCell ref="A8:A9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7"/>
  <sheetViews>
    <sheetView tabSelected="1" topLeftCell="A225" zoomScaleNormal="100" workbookViewId="0">
      <selection activeCell="K20" sqref="K20"/>
    </sheetView>
  </sheetViews>
  <sheetFormatPr defaultColWidth="8.85546875" defaultRowHeight="12.75"/>
  <cols>
    <col min="1" max="1" width="4.28515625" style="52" customWidth="1"/>
    <col min="2" max="2" width="61" style="52" customWidth="1"/>
    <col min="3" max="3" width="10" style="52" customWidth="1"/>
    <col min="4" max="4" width="6.42578125" style="52" customWidth="1"/>
    <col min="5" max="5" width="6.5703125" style="52" customWidth="1"/>
    <col min="6" max="6" width="13.85546875" style="52" customWidth="1"/>
    <col min="7" max="7" width="0.42578125" style="52" hidden="1" customWidth="1"/>
    <col min="8" max="9" width="15.7109375" style="52" hidden="1" customWidth="1"/>
    <col min="10" max="34" width="15.7109375" style="52" customWidth="1"/>
    <col min="35" max="16384" width="8.85546875" style="52"/>
  </cols>
  <sheetData>
    <row r="1" spans="1:9" s="1" customFormat="1" ht="41.25" customHeight="1">
      <c r="A1" s="147" t="s">
        <v>508</v>
      </c>
      <c r="B1" s="147"/>
      <c r="C1" s="147"/>
      <c r="D1" s="147"/>
      <c r="E1" s="147"/>
      <c r="F1" s="147"/>
      <c r="G1" s="147"/>
      <c r="H1" s="147"/>
      <c r="I1" s="147"/>
    </row>
    <row r="2" spans="1:9" ht="6" customHeight="1">
      <c r="A2" s="53"/>
      <c r="B2" s="168"/>
      <c r="C2" s="53"/>
      <c r="D2" s="169"/>
      <c r="E2" s="169"/>
      <c r="F2" s="169"/>
      <c r="G2" s="53"/>
      <c r="H2" s="53"/>
      <c r="I2" s="53"/>
    </row>
    <row r="3" spans="1:9" s="1" customFormat="1" ht="41.25" customHeight="1">
      <c r="A3" s="147" t="s">
        <v>473</v>
      </c>
      <c r="B3" s="147"/>
      <c r="C3" s="147"/>
      <c r="D3" s="147"/>
      <c r="E3" s="147"/>
      <c r="F3" s="147"/>
      <c r="G3" s="147"/>
      <c r="H3" s="147"/>
      <c r="I3" s="147"/>
    </row>
    <row r="4" spans="1:9">
      <c r="A4" s="53"/>
      <c r="B4" s="53"/>
      <c r="C4" s="53"/>
      <c r="D4" s="53"/>
      <c r="E4" s="53"/>
      <c r="F4" s="53"/>
      <c r="G4" s="53"/>
      <c r="H4" s="53"/>
      <c r="I4" s="53"/>
    </row>
    <row r="5" spans="1:9">
      <c r="A5" s="53"/>
      <c r="B5" s="170" t="s">
        <v>472</v>
      </c>
      <c r="C5" s="170"/>
      <c r="D5" s="170"/>
      <c r="E5" s="170"/>
      <c r="F5" s="170"/>
      <c r="G5" s="53"/>
      <c r="H5" s="53"/>
      <c r="I5" s="53"/>
    </row>
    <row r="6" spans="1:9">
      <c r="A6" s="53"/>
      <c r="B6" s="171"/>
      <c r="C6" s="171"/>
      <c r="D6" s="171"/>
      <c r="E6" s="171"/>
      <c r="F6" s="171"/>
      <c r="G6" s="53"/>
      <c r="H6" s="53"/>
      <c r="I6" s="53"/>
    </row>
    <row r="7" spans="1:9">
      <c r="A7" s="53"/>
      <c r="B7" s="171"/>
      <c r="C7" s="171"/>
      <c r="D7" s="171"/>
      <c r="E7" s="171"/>
      <c r="F7" s="171"/>
      <c r="G7" s="53"/>
      <c r="H7" s="53"/>
      <c r="I7" s="53"/>
    </row>
    <row r="8" spans="1:9" ht="54.75" customHeight="1">
      <c r="A8" s="53"/>
      <c r="B8" s="171"/>
      <c r="C8" s="171"/>
      <c r="D8" s="171"/>
      <c r="E8" s="171"/>
      <c r="F8" s="171"/>
      <c r="G8" s="53"/>
      <c r="H8" s="53"/>
      <c r="I8" s="53"/>
    </row>
    <row r="9" spans="1:9" ht="12.75" customHeight="1">
      <c r="A9" s="112" t="s">
        <v>178</v>
      </c>
      <c r="B9" s="112" t="s">
        <v>86</v>
      </c>
      <c r="C9" s="114" t="s">
        <v>87</v>
      </c>
      <c r="D9" s="115"/>
      <c r="E9" s="115"/>
      <c r="F9" s="112" t="s">
        <v>482</v>
      </c>
      <c r="G9" s="54"/>
    </row>
    <row r="10" spans="1:9" ht="23.25" customHeight="1">
      <c r="A10" s="113"/>
      <c r="B10" s="113"/>
      <c r="C10" s="70" t="s">
        <v>88</v>
      </c>
      <c r="D10" s="70" t="s">
        <v>89</v>
      </c>
      <c r="E10" s="70" t="s">
        <v>483</v>
      </c>
      <c r="F10" s="113"/>
      <c r="G10" s="54"/>
    </row>
    <row r="11" spans="1:9">
      <c r="A11" s="69" t="s">
        <v>28</v>
      </c>
      <c r="B11" s="69" t="s">
        <v>11</v>
      </c>
      <c r="C11" s="69" t="s">
        <v>12</v>
      </c>
      <c r="D11" s="69" t="s">
        <v>13</v>
      </c>
      <c r="E11" s="69" t="s">
        <v>14</v>
      </c>
      <c r="F11" s="69" t="s">
        <v>15</v>
      </c>
      <c r="G11" s="54"/>
    </row>
    <row r="12" spans="1:9">
      <c r="A12" s="90" t="s">
        <v>28</v>
      </c>
      <c r="B12" s="91" t="s">
        <v>121</v>
      </c>
      <c r="C12" s="90"/>
      <c r="D12" s="90"/>
      <c r="E12" s="90"/>
      <c r="F12" s="92">
        <v>10448056.439999999</v>
      </c>
      <c r="G12" s="56">
        <v>6058049.5300000003</v>
      </c>
    </row>
    <row r="13" spans="1:9">
      <c r="A13" s="93" t="s">
        <v>11</v>
      </c>
      <c r="B13" s="94" t="s">
        <v>222</v>
      </c>
      <c r="C13" s="93" t="s">
        <v>420</v>
      </c>
      <c r="D13" s="93"/>
      <c r="E13" s="93"/>
      <c r="F13" s="95">
        <v>5583688.4199999999</v>
      </c>
      <c r="G13" s="56">
        <v>1646138.56</v>
      </c>
    </row>
    <row r="14" spans="1:9" ht="21">
      <c r="A14" s="93" t="s">
        <v>12</v>
      </c>
      <c r="B14" s="94" t="s">
        <v>337</v>
      </c>
      <c r="C14" s="93" t="s">
        <v>448</v>
      </c>
      <c r="D14" s="93"/>
      <c r="E14" s="93"/>
      <c r="F14" s="95">
        <v>2688413.85</v>
      </c>
      <c r="G14" s="56">
        <v>200000</v>
      </c>
    </row>
    <row r="15" spans="1:9" ht="42">
      <c r="A15" s="93" t="s">
        <v>13</v>
      </c>
      <c r="B15" s="94" t="s">
        <v>220</v>
      </c>
      <c r="C15" s="93" t="s">
        <v>448</v>
      </c>
      <c r="D15" s="93" t="s">
        <v>37</v>
      </c>
      <c r="E15" s="93"/>
      <c r="F15" s="95">
        <v>1700</v>
      </c>
      <c r="G15" s="56">
        <v>200000</v>
      </c>
    </row>
    <row r="16" spans="1:9">
      <c r="A16" s="93" t="s">
        <v>14</v>
      </c>
      <c r="B16" s="94" t="s">
        <v>395</v>
      </c>
      <c r="C16" s="93" t="s">
        <v>448</v>
      </c>
      <c r="D16" s="93" t="s">
        <v>34</v>
      </c>
      <c r="E16" s="93"/>
      <c r="F16" s="95">
        <v>1700</v>
      </c>
      <c r="G16" s="56">
        <v>200000</v>
      </c>
    </row>
    <row r="17" spans="1:8">
      <c r="A17" s="93" t="s">
        <v>15</v>
      </c>
      <c r="B17" s="94" t="s">
        <v>460</v>
      </c>
      <c r="C17" s="93" t="s">
        <v>448</v>
      </c>
      <c r="D17" s="93" t="s">
        <v>118</v>
      </c>
      <c r="E17" s="93"/>
      <c r="F17" s="95">
        <v>1700</v>
      </c>
      <c r="G17" s="57">
        <v>200000</v>
      </c>
    </row>
    <row r="18" spans="1:8">
      <c r="A18" s="93" t="s">
        <v>16</v>
      </c>
      <c r="B18" s="94" t="s">
        <v>207</v>
      </c>
      <c r="C18" s="93" t="s">
        <v>448</v>
      </c>
      <c r="D18" s="93" t="s">
        <v>118</v>
      </c>
      <c r="E18" s="93" t="s">
        <v>458</v>
      </c>
      <c r="F18" s="95">
        <v>1700</v>
      </c>
      <c r="G18" s="56">
        <v>373296.56</v>
      </c>
    </row>
    <row r="19" spans="1:8">
      <c r="A19" s="93" t="s">
        <v>17</v>
      </c>
      <c r="B19" s="94" t="s">
        <v>410</v>
      </c>
      <c r="C19" s="93" t="s">
        <v>448</v>
      </c>
      <c r="D19" s="93" t="s">
        <v>118</v>
      </c>
      <c r="E19" s="93" t="s">
        <v>459</v>
      </c>
      <c r="F19" s="95">
        <v>1700</v>
      </c>
      <c r="G19" s="56">
        <v>373296.56</v>
      </c>
    </row>
    <row r="20" spans="1:8">
      <c r="A20" s="96" t="s">
        <v>181</v>
      </c>
      <c r="B20" s="97" t="s">
        <v>410</v>
      </c>
      <c r="C20" s="96" t="s">
        <v>456</v>
      </c>
      <c r="D20" s="96" t="s">
        <v>118</v>
      </c>
      <c r="E20" s="96" t="s">
        <v>459</v>
      </c>
      <c r="F20" s="98">
        <v>1700</v>
      </c>
      <c r="G20" s="56">
        <v>373296.56</v>
      </c>
      <c r="H20" s="55"/>
    </row>
    <row r="21" spans="1:8" ht="21">
      <c r="A21" s="93" t="s">
        <v>18</v>
      </c>
      <c r="B21" s="94" t="s">
        <v>422</v>
      </c>
      <c r="C21" s="93" t="s">
        <v>448</v>
      </c>
      <c r="D21" s="93" t="s">
        <v>224</v>
      </c>
      <c r="E21" s="93"/>
      <c r="F21" s="95">
        <v>2686713.85</v>
      </c>
      <c r="G21" s="57">
        <v>373296.56</v>
      </c>
    </row>
    <row r="22" spans="1:8" ht="21">
      <c r="A22" s="93" t="s">
        <v>19</v>
      </c>
      <c r="B22" s="94" t="s">
        <v>423</v>
      </c>
      <c r="C22" s="93" t="s">
        <v>448</v>
      </c>
      <c r="D22" s="93" t="s">
        <v>225</v>
      </c>
      <c r="E22" s="93"/>
      <c r="F22" s="95">
        <v>2686713.85</v>
      </c>
      <c r="G22" s="56">
        <v>894342</v>
      </c>
    </row>
    <row r="23" spans="1:8" ht="21">
      <c r="A23" s="93" t="s">
        <v>20</v>
      </c>
      <c r="B23" s="94" t="s">
        <v>101</v>
      </c>
      <c r="C23" s="93" t="s">
        <v>448</v>
      </c>
      <c r="D23" s="93" t="s">
        <v>102</v>
      </c>
      <c r="E23" s="93"/>
      <c r="F23" s="95">
        <v>2686713.85</v>
      </c>
      <c r="G23" s="56">
        <v>894342</v>
      </c>
    </row>
    <row r="24" spans="1:8">
      <c r="A24" s="93" t="s">
        <v>166</v>
      </c>
      <c r="B24" s="94" t="s">
        <v>195</v>
      </c>
      <c r="C24" s="93" t="s">
        <v>448</v>
      </c>
      <c r="D24" s="93" t="s">
        <v>102</v>
      </c>
      <c r="E24" s="93" t="s">
        <v>333</v>
      </c>
      <c r="F24" s="95">
        <v>1512331.32</v>
      </c>
      <c r="G24" s="56">
        <v>894342</v>
      </c>
    </row>
    <row r="25" spans="1:8">
      <c r="A25" s="93" t="s">
        <v>177</v>
      </c>
      <c r="B25" s="94" t="s">
        <v>110</v>
      </c>
      <c r="C25" s="93" t="s">
        <v>448</v>
      </c>
      <c r="D25" s="93" t="s">
        <v>102</v>
      </c>
      <c r="E25" s="93" t="s">
        <v>157</v>
      </c>
      <c r="F25" s="95">
        <v>1512331.32</v>
      </c>
      <c r="G25" s="57">
        <v>894342</v>
      </c>
    </row>
    <row r="26" spans="1:8">
      <c r="A26" s="96" t="s">
        <v>183</v>
      </c>
      <c r="B26" s="97" t="s">
        <v>110</v>
      </c>
      <c r="C26" s="96" t="s">
        <v>469</v>
      </c>
      <c r="D26" s="96" t="s">
        <v>102</v>
      </c>
      <c r="E26" s="96" t="s">
        <v>157</v>
      </c>
      <c r="F26" s="98">
        <v>1200000</v>
      </c>
      <c r="G26" s="56">
        <v>136500</v>
      </c>
    </row>
    <row r="27" spans="1:8">
      <c r="A27" s="96" t="s">
        <v>184</v>
      </c>
      <c r="B27" s="97" t="s">
        <v>110</v>
      </c>
      <c r="C27" s="96" t="s">
        <v>449</v>
      </c>
      <c r="D27" s="96" t="s">
        <v>102</v>
      </c>
      <c r="E27" s="96" t="s">
        <v>157</v>
      </c>
      <c r="F27" s="98">
        <v>295331.32</v>
      </c>
      <c r="G27" s="56">
        <v>136500</v>
      </c>
    </row>
    <row r="28" spans="1:8">
      <c r="A28" s="96" t="s">
        <v>186</v>
      </c>
      <c r="B28" s="97" t="s">
        <v>110</v>
      </c>
      <c r="C28" s="96" t="s">
        <v>470</v>
      </c>
      <c r="D28" s="96" t="s">
        <v>102</v>
      </c>
      <c r="E28" s="96" t="s">
        <v>157</v>
      </c>
      <c r="F28" s="98">
        <v>17000</v>
      </c>
      <c r="G28" s="56">
        <v>136500</v>
      </c>
    </row>
    <row r="29" spans="1:8">
      <c r="A29" s="93" t="s">
        <v>187</v>
      </c>
      <c r="B29" s="94" t="s">
        <v>199</v>
      </c>
      <c r="C29" s="93" t="s">
        <v>448</v>
      </c>
      <c r="D29" s="93" t="s">
        <v>102</v>
      </c>
      <c r="E29" s="93" t="s">
        <v>343</v>
      </c>
      <c r="F29" s="95">
        <v>1174382.53</v>
      </c>
      <c r="G29" s="57">
        <v>136500</v>
      </c>
    </row>
    <row r="30" spans="1:8">
      <c r="A30" s="93" t="s">
        <v>188</v>
      </c>
      <c r="B30" s="94" t="s">
        <v>112</v>
      </c>
      <c r="C30" s="93" t="s">
        <v>448</v>
      </c>
      <c r="D30" s="93" t="s">
        <v>102</v>
      </c>
      <c r="E30" s="93" t="s">
        <v>159</v>
      </c>
      <c r="F30" s="95">
        <v>1174382.53</v>
      </c>
      <c r="G30" s="56">
        <v>40000</v>
      </c>
    </row>
    <row r="31" spans="1:8">
      <c r="A31" s="96" t="s">
        <v>190</v>
      </c>
      <c r="B31" s="97" t="s">
        <v>112</v>
      </c>
      <c r="C31" s="96" t="s">
        <v>454</v>
      </c>
      <c r="D31" s="96" t="s">
        <v>102</v>
      </c>
      <c r="E31" s="96" t="s">
        <v>159</v>
      </c>
      <c r="F31" s="98">
        <v>243829.84</v>
      </c>
      <c r="G31" s="56">
        <v>40000</v>
      </c>
    </row>
    <row r="32" spans="1:8">
      <c r="A32" s="96" t="s">
        <v>191</v>
      </c>
      <c r="B32" s="97" t="s">
        <v>112</v>
      </c>
      <c r="C32" s="96" t="s">
        <v>455</v>
      </c>
      <c r="D32" s="96" t="s">
        <v>102</v>
      </c>
      <c r="E32" s="96" t="s">
        <v>159</v>
      </c>
      <c r="F32" s="98">
        <v>104000</v>
      </c>
      <c r="G32" s="56">
        <v>40000</v>
      </c>
    </row>
    <row r="33" spans="1:7">
      <c r="A33" s="96" t="s">
        <v>192</v>
      </c>
      <c r="B33" s="97" t="s">
        <v>112</v>
      </c>
      <c r="C33" s="96" t="s">
        <v>456</v>
      </c>
      <c r="D33" s="96" t="s">
        <v>102</v>
      </c>
      <c r="E33" s="96" t="s">
        <v>159</v>
      </c>
      <c r="F33" s="98">
        <v>21905.69</v>
      </c>
      <c r="G33" s="57">
        <v>40000</v>
      </c>
    </row>
    <row r="34" spans="1:7">
      <c r="A34" s="96" t="s">
        <v>193</v>
      </c>
      <c r="B34" s="97" t="s">
        <v>112</v>
      </c>
      <c r="C34" s="96" t="s">
        <v>450</v>
      </c>
      <c r="D34" s="96" t="s">
        <v>102</v>
      </c>
      <c r="E34" s="96" t="s">
        <v>159</v>
      </c>
      <c r="F34" s="98">
        <v>97000</v>
      </c>
      <c r="G34" s="56">
        <v>2000</v>
      </c>
    </row>
    <row r="35" spans="1:7">
      <c r="A35" s="96" t="s">
        <v>194</v>
      </c>
      <c r="B35" s="97" t="s">
        <v>112</v>
      </c>
      <c r="C35" s="96" t="s">
        <v>457</v>
      </c>
      <c r="D35" s="96" t="s">
        <v>102</v>
      </c>
      <c r="E35" s="96" t="s">
        <v>159</v>
      </c>
      <c r="F35" s="98">
        <v>707647</v>
      </c>
      <c r="G35" s="56">
        <v>2000</v>
      </c>
    </row>
    <row r="36" spans="1:7" ht="31.5">
      <c r="A36" s="93" t="s">
        <v>196</v>
      </c>
      <c r="B36" s="94" t="s">
        <v>289</v>
      </c>
      <c r="C36" s="93" t="s">
        <v>438</v>
      </c>
      <c r="D36" s="93"/>
      <c r="E36" s="93"/>
      <c r="F36" s="95">
        <v>166792.64000000001</v>
      </c>
      <c r="G36" s="56">
        <v>2000</v>
      </c>
    </row>
    <row r="37" spans="1:7" ht="21">
      <c r="A37" s="93" t="s">
        <v>197</v>
      </c>
      <c r="B37" s="94" t="s">
        <v>422</v>
      </c>
      <c r="C37" s="93" t="s">
        <v>438</v>
      </c>
      <c r="D37" s="93" t="s">
        <v>224</v>
      </c>
      <c r="E37" s="93"/>
      <c r="F37" s="95">
        <v>166792.64000000001</v>
      </c>
      <c r="G37" s="57">
        <v>2000</v>
      </c>
    </row>
    <row r="38" spans="1:7" ht="21">
      <c r="A38" s="93" t="s">
        <v>198</v>
      </c>
      <c r="B38" s="94" t="s">
        <v>423</v>
      </c>
      <c r="C38" s="93" t="s">
        <v>438</v>
      </c>
      <c r="D38" s="93" t="s">
        <v>225</v>
      </c>
      <c r="E38" s="93"/>
      <c r="F38" s="95">
        <v>166792.64000000001</v>
      </c>
      <c r="G38" s="56">
        <v>119000</v>
      </c>
    </row>
    <row r="39" spans="1:7" ht="21">
      <c r="A39" s="93" t="s">
        <v>200</v>
      </c>
      <c r="B39" s="94" t="s">
        <v>101</v>
      </c>
      <c r="C39" s="93" t="s">
        <v>438</v>
      </c>
      <c r="D39" s="93" t="s">
        <v>102</v>
      </c>
      <c r="E39" s="93"/>
      <c r="F39" s="95">
        <v>166792.64000000001</v>
      </c>
      <c r="G39" s="56">
        <v>78000</v>
      </c>
    </row>
    <row r="40" spans="1:7">
      <c r="A40" s="93" t="s">
        <v>201</v>
      </c>
      <c r="B40" s="94" t="s">
        <v>180</v>
      </c>
      <c r="C40" s="93" t="s">
        <v>438</v>
      </c>
      <c r="D40" s="93" t="s">
        <v>102</v>
      </c>
      <c r="E40" s="93" t="s">
        <v>218</v>
      </c>
      <c r="F40" s="95">
        <v>2000</v>
      </c>
      <c r="G40" s="56">
        <v>78000</v>
      </c>
    </row>
    <row r="41" spans="1:7">
      <c r="A41" s="93" t="s">
        <v>202</v>
      </c>
      <c r="B41" s="94" t="s">
        <v>106</v>
      </c>
      <c r="C41" s="93" t="s">
        <v>438</v>
      </c>
      <c r="D41" s="93" t="s">
        <v>102</v>
      </c>
      <c r="E41" s="93" t="s">
        <v>153</v>
      </c>
      <c r="F41" s="95">
        <v>2000</v>
      </c>
      <c r="G41" s="56">
        <v>78000</v>
      </c>
    </row>
    <row r="42" spans="1:7">
      <c r="A42" s="96" t="s">
        <v>203</v>
      </c>
      <c r="B42" s="97" t="s">
        <v>106</v>
      </c>
      <c r="C42" s="96" t="s">
        <v>439</v>
      </c>
      <c r="D42" s="96" t="s">
        <v>102</v>
      </c>
      <c r="E42" s="96" t="s">
        <v>153</v>
      </c>
      <c r="F42" s="98">
        <v>2000</v>
      </c>
      <c r="G42" s="57">
        <v>78000</v>
      </c>
    </row>
    <row r="43" spans="1:7" ht="21">
      <c r="A43" s="93" t="s">
        <v>204</v>
      </c>
      <c r="B43" s="94" t="s">
        <v>189</v>
      </c>
      <c r="C43" s="93" t="s">
        <v>438</v>
      </c>
      <c r="D43" s="93" t="s">
        <v>102</v>
      </c>
      <c r="E43" s="93" t="s">
        <v>315</v>
      </c>
      <c r="F43" s="95">
        <v>164792.64000000001</v>
      </c>
      <c r="G43" s="56">
        <v>10000</v>
      </c>
    </row>
    <row r="44" spans="1:7" ht="21">
      <c r="A44" s="93" t="s">
        <v>205</v>
      </c>
      <c r="B44" s="94" t="s">
        <v>108</v>
      </c>
      <c r="C44" s="93" t="s">
        <v>438</v>
      </c>
      <c r="D44" s="93" t="s">
        <v>102</v>
      </c>
      <c r="E44" s="93" t="s">
        <v>155</v>
      </c>
      <c r="F44" s="95">
        <v>22242.61</v>
      </c>
      <c r="G44" s="56">
        <v>10000</v>
      </c>
    </row>
    <row r="45" spans="1:7" ht="22.5">
      <c r="A45" s="96" t="s">
        <v>206</v>
      </c>
      <c r="B45" s="97" t="s">
        <v>108</v>
      </c>
      <c r="C45" s="96" t="s">
        <v>445</v>
      </c>
      <c r="D45" s="96" t="s">
        <v>102</v>
      </c>
      <c r="E45" s="96" t="s">
        <v>155</v>
      </c>
      <c r="F45" s="98">
        <v>5000</v>
      </c>
      <c r="G45" s="56">
        <v>10000</v>
      </c>
    </row>
    <row r="46" spans="1:7" ht="22.5">
      <c r="A46" s="96" t="s">
        <v>208</v>
      </c>
      <c r="B46" s="97" t="s">
        <v>108</v>
      </c>
      <c r="C46" s="96" t="s">
        <v>446</v>
      </c>
      <c r="D46" s="96" t="s">
        <v>102</v>
      </c>
      <c r="E46" s="96" t="s">
        <v>155</v>
      </c>
      <c r="F46" s="98">
        <v>17242.61</v>
      </c>
      <c r="G46" s="57">
        <v>10000</v>
      </c>
    </row>
    <row r="47" spans="1:7">
      <c r="A47" s="93" t="s">
        <v>209</v>
      </c>
      <c r="B47" s="94" t="s">
        <v>109</v>
      </c>
      <c r="C47" s="93" t="s">
        <v>438</v>
      </c>
      <c r="D47" s="93" t="s">
        <v>102</v>
      </c>
      <c r="E47" s="93" t="s">
        <v>156</v>
      </c>
      <c r="F47" s="95">
        <v>142550.03</v>
      </c>
      <c r="G47" s="56">
        <v>30000</v>
      </c>
    </row>
    <row r="48" spans="1:7">
      <c r="A48" s="96" t="s">
        <v>210</v>
      </c>
      <c r="B48" s="97" t="s">
        <v>109</v>
      </c>
      <c r="C48" s="96" t="s">
        <v>478</v>
      </c>
      <c r="D48" s="96" t="s">
        <v>102</v>
      </c>
      <c r="E48" s="96" t="s">
        <v>156</v>
      </c>
      <c r="F48" s="98">
        <v>39754</v>
      </c>
      <c r="G48" s="56">
        <v>30000</v>
      </c>
    </row>
    <row r="49" spans="1:7">
      <c r="A49" s="96" t="s">
        <v>211</v>
      </c>
      <c r="B49" s="97" t="s">
        <v>109</v>
      </c>
      <c r="C49" s="96" t="s">
        <v>447</v>
      </c>
      <c r="D49" s="96" t="s">
        <v>102</v>
      </c>
      <c r="E49" s="96" t="s">
        <v>156</v>
      </c>
      <c r="F49" s="98">
        <v>100808.33</v>
      </c>
      <c r="G49" s="56">
        <v>30000</v>
      </c>
    </row>
    <row r="50" spans="1:7">
      <c r="A50" s="96" t="s">
        <v>212</v>
      </c>
      <c r="B50" s="97" t="s">
        <v>109</v>
      </c>
      <c r="C50" s="96" t="s">
        <v>479</v>
      </c>
      <c r="D50" s="96" t="s">
        <v>102</v>
      </c>
      <c r="E50" s="96" t="s">
        <v>156</v>
      </c>
      <c r="F50" s="98">
        <v>1987.7</v>
      </c>
      <c r="G50" s="57">
        <v>30000</v>
      </c>
    </row>
    <row r="51" spans="1:7" ht="21">
      <c r="A51" s="93" t="s">
        <v>213</v>
      </c>
      <c r="B51" s="94" t="s">
        <v>347</v>
      </c>
      <c r="C51" s="93" t="s">
        <v>451</v>
      </c>
      <c r="D51" s="93"/>
      <c r="E51" s="93"/>
      <c r="F51" s="95">
        <v>529371.19999999995</v>
      </c>
      <c r="G51" s="56">
        <v>1000</v>
      </c>
    </row>
    <row r="52" spans="1:7" ht="21">
      <c r="A52" s="93" t="s">
        <v>214</v>
      </c>
      <c r="B52" s="94" t="s">
        <v>422</v>
      </c>
      <c r="C52" s="93" t="s">
        <v>451</v>
      </c>
      <c r="D52" s="93" t="s">
        <v>224</v>
      </c>
      <c r="E52" s="93"/>
      <c r="F52" s="95">
        <v>529371.19999999995</v>
      </c>
      <c r="G52" s="56">
        <v>1000</v>
      </c>
    </row>
    <row r="53" spans="1:7" ht="21">
      <c r="A53" s="93" t="s">
        <v>215</v>
      </c>
      <c r="B53" s="94" t="s">
        <v>423</v>
      </c>
      <c r="C53" s="93" t="s">
        <v>451</v>
      </c>
      <c r="D53" s="93" t="s">
        <v>225</v>
      </c>
      <c r="E53" s="93"/>
      <c r="F53" s="95">
        <v>529371.19999999995</v>
      </c>
      <c r="G53" s="56">
        <v>1000</v>
      </c>
    </row>
    <row r="54" spans="1:7" ht="21">
      <c r="A54" s="93" t="s">
        <v>216</v>
      </c>
      <c r="B54" s="94" t="s">
        <v>101</v>
      </c>
      <c r="C54" s="93" t="s">
        <v>451</v>
      </c>
      <c r="D54" s="93" t="s">
        <v>102</v>
      </c>
      <c r="E54" s="93"/>
      <c r="F54" s="95">
        <v>529371.19999999995</v>
      </c>
      <c r="G54" s="57">
        <v>1000</v>
      </c>
    </row>
    <row r="55" spans="1:7">
      <c r="A55" s="93" t="s">
        <v>227</v>
      </c>
      <c r="B55" s="94" t="s">
        <v>199</v>
      </c>
      <c r="C55" s="93" t="s">
        <v>451</v>
      </c>
      <c r="D55" s="93" t="s">
        <v>102</v>
      </c>
      <c r="E55" s="93" t="s">
        <v>343</v>
      </c>
      <c r="F55" s="95">
        <v>529371.19999999995</v>
      </c>
      <c r="G55" s="56">
        <v>1202047.97</v>
      </c>
    </row>
    <row r="56" spans="1:7">
      <c r="A56" s="93" t="s">
        <v>228</v>
      </c>
      <c r="B56" s="94" t="s">
        <v>111</v>
      </c>
      <c r="C56" s="93" t="s">
        <v>451</v>
      </c>
      <c r="D56" s="93" t="s">
        <v>102</v>
      </c>
      <c r="E56" s="93" t="s">
        <v>158</v>
      </c>
      <c r="F56" s="95">
        <v>529371.19999999995</v>
      </c>
      <c r="G56" s="56">
        <v>1202047.97</v>
      </c>
    </row>
    <row r="57" spans="1:7">
      <c r="A57" s="96" t="s">
        <v>229</v>
      </c>
      <c r="B57" s="97" t="s">
        <v>111</v>
      </c>
      <c r="C57" s="96" t="s">
        <v>452</v>
      </c>
      <c r="D57" s="96" t="s">
        <v>102</v>
      </c>
      <c r="E57" s="96" t="s">
        <v>158</v>
      </c>
      <c r="F57" s="98">
        <v>529371.19999999995</v>
      </c>
      <c r="G57" s="56">
        <v>1202047.97</v>
      </c>
    </row>
    <row r="58" spans="1:7" ht="21">
      <c r="A58" s="93" t="s">
        <v>230</v>
      </c>
      <c r="B58" s="94" t="s">
        <v>394</v>
      </c>
      <c r="C58" s="93" t="s">
        <v>464</v>
      </c>
      <c r="D58" s="93"/>
      <c r="E58" s="93"/>
      <c r="F58" s="95">
        <v>1947110.73</v>
      </c>
      <c r="G58" s="56">
        <v>1202047.97</v>
      </c>
    </row>
    <row r="59" spans="1:7" ht="42">
      <c r="A59" s="93" t="s">
        <v>231</v>
      </c>
      <c r="B59" s="94" t="s">
        <v>220</v>
      </c>
      <c r="C59" s="93" t="s">
        <v>464</v>
      </c>
      <c r="D59" s="93" t="s">
        <v>37</v>
      </c>
      <c r="E59" s="93"/>
      <c r="F59" s="95">
        <v>1192391.8500000001</v>
      </c>
      <c r="G59" s="57">
        <v>1202047.97</v>
      </c>
    </row>
    <row r="60" spans="1:7">
      <c r="A60" s="93" t="s">
        <v>234</v>
      </c>
      <c r="B60" s="94" t="s">
        <v>395</v>
      </c>
      <c r="C60" s="93" t="s">
        <v>464</v>
      </c>
      <c r="D60" s="93" t="s">
        <v>34</v>
      </c>
      <c r="E60" s="93"/>
      <c r="F60" s="95">
        <v>1192391.8500000001</v>
      </c>
      <c r="G60" s="56">
        <v>1682300</v>
      </c>
    </row>
    <row r="61" spans="1:7">
      <c r="A61" s="93" t="s">
        <v>23</v>
      </c>
      <c r="B61" s="94" t="s">
        <v>460</v>
      </c>
      <c r="C61" s="93" t="s">
        <v>464</v>
      </c>
      <c r="D61" s="93" t="s">
        <v>118</v>
      </c>
      <c r="E61" s="93"/>
      <c r="F61" s="95">
        <v>886245</v>
      </c>
      <c r="G61" s="56">
        <v>967290</v>
      </c>
    </row>
    <row r="62" spans="1:7">
      <c r="A62" s="93" t="s">
        <v>238</v>
      </c>
      <c r="B62" s="94" t="s">
        <v>167</v>
      </c>
      <c r="C62" s="93" t="s">
        <v>464</v>
      </c>
      <c r="D62" s="93" t="s">
        <v>118</v>
      </c>
      <c r="E62" s="93" t="s">
        <v>393</v>
      </c>
      <c r="F62" s="95">
        <v>886245</v>
      </c>
      <c r="G62" s="56">
        <v>828903</v>
      </c>
    </row>
    <row r="63" spans="1:7" ht="21" hidden="1" customHeight="1">
      <c r="A63" s="93" t="s">
        <v>239</v>
      </c>
      <c r="B63" s="94" t="s">
        <v>117</v>
      </c>
      <c r="C63" s="93" t="s">
        <v>464</v>
      </c>
      <c r="D63" s="93" t="s">
        <v>118</v>
      </c>
      <c r="E63" s="93" t="s">
        <v>161</v>
      </c>
      <c r="F63" s="95">
        <v>886245</v>
      </c>
      <c r="G63" s="56">
        <v>828903</v>
      </c>
    </row>
    <row r="64" spans="1:7" ht="12.75" hidden="1" customHeight="1">
      <c r="A64" s="96" t="s">
        <v>240</v>
      </c>
      <c r="B64" s="97" t="s">
        <v>117</v>
      </c>
      <c r="C64" s="96" t="s">
        <v>465</v>
      </c>
      <c r="D64" s="96" t="s">
        <v>118</v>
      </c>
      <c r="E64" s="96" t="s">
        <v>161</v>
      </c>
      <c r="F64" s="98">
        <v>656245</v>
      </c>
      <c r="G64" s="57">
        <v>828903</v>
      </c>
    </row>
    <row r="65" spans="1:7" ht="12.75" hidden="1" customHeight="1">
      <c r="A65" s="96" t="s">
        <v>241</v>
      </c>
      <c r="B65" s="97" t="s">
        <v>117</v>
      </c>
      <c r="C65" s="96" t="s">
        <v>466</v>
      </c>
      <c r="D65" s="96" t="s">
        <v>118</v>
      </c>
      <c r="E65" s="96" t="s">
        <v>161</v>
      </c>
      <c r="F65" s="98">
        <v>230000</v>
      </c>
      <c r="G65" s="56">
        <v>12024</v>
      </c>
    </row>
    <row r="66" spans="1:7" ht="21">
      <c r="A66" s="93" t="s">
        <v>242</v>
      </c>
      <c r="B66" s="94" t="s">
        <v>119</v>
      </c>
      <c r="C66" s="93" t="s">
        <v>464</v>
      </c>
      <c r="D66" s="93" t="s">
        <v>120</v>
      </c>
      <c r="E66" s="93"/>
      <c r="F66" s="95">
        <v>10000</v>
      </c>
      <c r="G66" s="56">
        <v>12024</v>
      </c>
    </row>
    <row r="67" spans="1:7">
      <c r="A67" s="93" t="s">
        <v>243</v>
      </c>
      <c r="B67" s="94" t="s">
        <v>167</v>
      </c>
      <c r="C67" s="93" t="s">
        <v>464</v>
      </c>
      <c r="D67" s="93" t="s">
        <v>120</v>
      </c>
      <c r="E67" s="93" t="s">
        <v>393</v>
      </c>
      <c r="F67" s="95">
        <v>10000</v>
      </c>
      <c r="G67" s="57">
        <v>12024</v>
      </c>
    </row>
    <row r="68" spans="1:7">
      <c r="A68" s="93" t="s">
        <v>244</v>
      </c>
      <c r="B68" s="94" t="s">
        <v>117</v>
      </c>
      <c r="C68" s="93" t="s">
        <v>464</v>
      </c>
      <c r="D68" s="93" t="s">
        <v>120</v>
      </c>
      <c r="E68" s="93" t="s">
        <v>161</v>
      </c>
      <c r="F68" s="95">
        <v>10000</v>
      </c>
      <c r="G68" s="56">
        <v>126363</v>
      </c>
    </row>
    <row r="69" spans="1:7">
      <c r="A69" s="96" t="s">
        <v>245</v>
      </c>
      <c r="B69" s="97" t="s">
        <v>117</v>
      </c>
      <c r="C69" s="96" t="s">
        <v>465</v>
      </c>
      <c r="D69" s="96" t="s">
        <v>120</v>
      </c>
      <c r="E69" s="96" t="s">
        <v>161</v>
      </c>
      <c r="F69" s="98">
        <v>10000</v>
      </c>
      <c r="G69" s="56">
        <v>126363</v>
      </c>
    </row>
    <row r="70" spans="1:7" ht="31.5">
      <c r="A70" s="93" t="s">
        <v>246</v>
      </c>
      <c r="B70" s="94" t="s">
        <v>462</v>
      </c>
      <c r="C70" s="93" t="s">
        <v>464</v>
      </c>
      <c r="D70" s="93" t="s">
        <v>307</v>
      </c>
      <c r="E70" s="93"/>
      <c r="F70" s="95">
        <v>296146.84999999998</v>
      </c>
      <c r="G70" s="57">
        <v>126363</v>
      </c>
    </row>
    <row r="71" spans="1:7">
      <c r="A71" s="93" t="s">
        <v>247</v>
      </c>
      <c r="B71" s="94" t="s">
        <v>167</v>
      </c>
      <c r="C71" s="93" t="s">
        <v>464</v>
      </c>
      <c r="D71" s="93" t="s">
        <v>307</v>
      </c>
      <c r="E71" s="93" t="s">
        <v>393</v>
      </c>
      <c r="F71" s="95">
        <v>296146.84999999998</v>
      </c>
      <c r="G71" s="56">
        <v>211100</v>
      </c>
    </row>
    <row r="72" spans="1:7">
      <c r="A72" s="93" t="s">
        <v>248</v>
      </c>
      <c r="B72" s="94" t="s">
        <v>117</v>
      </c>
      <c r="C72" s="93" t="s">
        <v>464</v>
      </c>
      <c r="D72" s="93" t="s">
        <v>307</v>
      </c>
      <c r="E72" s="93" t="s">
        <v>161</v>
      </c>
      <c r="F72" s="95">
        <v>296146.84999999998</v>
      </c>
      <c r="G72" s="56">
        <v>211100</v>
      </c>
    </row>
    <row r="73" spans="1:7">
      <c r="A73" s="96" t="s">
        <v>249</v>
      </c>
      <c r="B73" s="97" t="s">
        <v>117</v>
      </c>
      <c r="C73" s="96" t="s">
        <v>465</v>
      </c>
      <c r="D73" s="96" t="s">
        <v>307</v>
      </c>
      <c r="E73" s="96" t="s">
        <v>161</v>
      </c>
      <c r="F73" s="98">
        <v>230474.48</v>
      </c>
      <c r="G73" s="56">
        <v>211100</v>
      </c>
    </row>
    <row r="74" spans="1:7">
      <c r="A74" s="96" t="s">
        <v>250</v>
      </c>
      <c r="B74" s="97" t="s">
        <v>117</v>
      </c>
      <c r="C74" s="96" t="s">
        <v>466</v>
      </c>
      <c r="D74" s="96" t="s">
        <v>307</v>
      </c>
      <c r="E74" s="96" t="s">
        <v>161</v>
      </c>
      <c r="F74" s="98">
        <v>65672.37</v>
      </c>
      <c r="G74" s="57">
        <v>211100</v>
      </c>
    </row>
    <row r="75" spans="1:7" ht="21">
      <c r="A75" s="93" t="s">
        <v>251</v>
      </c>
      <c r="B75" s="94" t="s">
        <v>422</v>
      </c>
      <c r="C75" s="93" t="s">
        <v>464</v>
      </c>
      <c r="D75" s="93" t="s">
        <v>224</v>
      </c>
      <c r="E75" s="93"/>
      <c r="F75" s="95">
        <v>754718.88</v>
      </c>
      <c r="G75" s="56">
        <v>503910</v>
      </c>
    </row>
    <row r="76" spans="1:7" ht="21">
      <c r="A76" s="93" t="s">
        <v>252</v>
      </c>
      <c r="B76" s="94" t="s">
        <v>423</v>
      </c>
      <c r="C76" s="93" t="s">
        <v>464</v>
      </c>
      <c r="D76" s="93" t="s">
        <v>225</v>
      </c>
      <c r="E76" s="93"/>
      <c r="F76" s="95">
        <v>754718.88</v>
      </c>
      <c r="G76" s="56">
        <v>503910</v>
      </c>
    </row>
    <row r="77" spans="1:7" ht="21">
      <c r="A77" s="93" t="s">
        <v>253</v>
      </c>
      <c r="B77" s="94" t="s">
        <v>101</v>
      </c>
      <c r="C77" s="93" t="s">
        <v>464</v>
      </c>
      <c r="D77" s="93" t="s">
        <v>102</v>
      </c>
      <c r="E77" s="93"/>
      <c r="F77" s="95">
        <v>754718.88</v>
      </c>
      <c r="G77" s="56">
        <v>503910</v>
      </c>
    </row>
    <row r="78" spans="1:7">
      <c r="A78" s="93" t="s">
        <v>254</v>
      </c>
      <c r="B78" s="94" t="s">
        <v>167</v>
      </c>
      <c r="C78" s="93" t="s">
        <v>464</v>
      </c>
      <c r="D78" s="93" t="s">
        <v>102</v>
      </c>
      <c r="E78" s="93" t="s">
        <v>393</v>
      </c>
      <c r="F78" s="95">
        <v>754718.88</v>
      </c>
      <c r="G78" s="57">
        <v>503910</v>
      </c>
    </row>
    <row r="79" spans="1:7">
      <c r="A79" s="93" t="s">
        <v>255</v>
      </c>
      <c r="B79" s="94" t="s">
        <v>117</v>
      </c>
      <c r="C79" s="93" t="s">
        <v>464</v>
      </c>
      <c r="D79" s="93" t="s">
        <v>102</v>
      </c>
      <c r="E79" s="93" t="s">
        <v>161</v>
      </c>
      <c r="F79" s="95">
        <v>754718.88</v>
      </c>
      <c r="G79" s="56">
        <v>1388563</v>
      </c>
    </row>
    <row r="80" spans="1:7">
      <c r="A80" s="96" t="s">
        <v>256</v>
      </c>
      <c r="B80" s="97" t="s">
        <v>117</v>
      </c>
      <c r="C80" s="96" t="s">
        <v>465</v>
      </c>
      <c r="D80" s="96" t="s">
        <v>102</v>
      </c>
      <c r="E80" s="96" t="s">
        <v>161</v>
      </c>
      <c r="F80" s="98">
        <v>172069.43</v>
      </c>
      <c r="G80" s="56">
        <v>641461</v>
      </c>
    </row>
    <row r="81" spans="1:7">
      <c r="A81" s="96" t="s">
        <v>257</v>
      </c>
      <c r="B81" s="97" t="s">
        <v>117</v>
      </c>
      <c r="C81" s="96" t="s">
        <v>467</v>
      </c>
      <c r="D81" s="96" t="s">
        <v>102</v>
      </c>
      <c r="E81" s="96" t="s">
        <v>161</v>
      </c>
      <c r="F81" s="98">
        <v>536649.44999999995</v>
      </c>
      <c r="G81" s="56">
        <v>641461</v>
      </c>
    </row>
    <row r="82" spans="1:7">
      <c r="A82" s="96" t="s">
        <v>258</v>
      </c>
      <c r="B82" s="97" t="s">
        <v>117</v>
      </c>
      <c r="C82" s="96" t="s">
        <v>468</v>
      </c>
      <c r="D82" s="96" t="s">
        <v>102</v>
      </c>
      <c r="E82" s="96" t="s">
        <v>161</v>
      </c>
      <c r="F82" s="98">
        <v>46000</v>
      </c>
      <c r="G82" s="56">
        <v>641461</v>
      </c>
    </row>
    <row r="83" spans="1:7" ht="21">
      <c r="A83" s="93" t="s">
        <v>259</v>
      </c>
      <c r="B83" s="94" t="s">
        <v>484</v>
      </c>
      <c r="C83" s="93" t="s">
        <v>485</v>
      </c>
      <c r="D83" s="93"/>
      <c r="E83" s="93"/>
      <c r="F83" s="95">
        <v>250000</v>
      </c>
      <c r="G83" s="57">
        <v>641461</v>
      </c>
    </row>
    <row r="84" spans="1:7" ht="21">
      <c r="A84" s="93" t="s">
        <v>261</v>
      </c>
      <c r="B84" s="94" t="s">
        <v>422</v>
      </c>
      <c r="C84" s="93" t="s">
        <v>485</v>
      </c>
      <c r="D84" s="93" t="s">
        <v>224</v>
      </c>
      <c r="E84" s="93"/>
      <c r="F84" s="95">
        <v>250000</v>
      </c>
      <c r="G84" s="56">
        <v>747102</v>
      </c>
    </row>
    <row r="85" spans="1:7" ht="21">
      <c r="A85" s="93" t="s">
        <v>262</v>
      </c>
      <c r="B85" s="94" t="s">
        <v>423</v>
      </c>
      <c r="C85" s="93" t="s">
        <v>485</v>
      </c>
      <c r="D85" s="93" t="s">
        <v>225</v>
      </c>
      <c r="E85" s="93"/>
      <c r="F85" s="95">
        <v>250000</v>
      </c>
      <c r="G85" s="56">
        <v>747102</v>
      </c>
    </row>
    <row r="86" spans="1:7" ht="21">
      <c r="A86" s="93" t="s">
        <v>263</v>
      </c>
      <c r="B86" s="94" t="s">
        <v>101</v>
      </c>
      <c r="C86" s="93" t="s">
        <v>485</v>
      </c>
      <c r="D86" s="93" t="s">
        <v>102</v>
      </c>
      <c r="E86" s="93"/>
      <c r="F86" s="95">
        <v>250000</v>
      </c>
      <c r="G86" s="56">
        <v>747102</v>
      </c>
    </row>
    <row r="87" spans="1:7">
      <c r="A87" s="93" t="s">
        <v>266</v>
      </c>
      <c r="B87" s="94" t="s">
        <v>199</v>
      </c>
      <c r="C87" s="93" t="s">
        <v>485</v>
      </c>
      <c r="D87" s="93" t="s">
        <v>102</v>
      </c>
      <c r="E87" s="93" t="s">
        <v>343</v>
      </c>
      <c r="F87" s="95">
        <v>250000</v>
      </c>
      <c r="G87" s="57">
        <v>747102</v>
      </c>
    </row>
    <row r="88" spans="1:7">
      <c r="A88" s="93" t="s">
        <v>267</v>
      </c>
      <c r="B88" s="94" t="s">
        <v>148</v>
      </c>
      <c r="C88" s="93" t="s">
        <v>485</v>
      </c>
      <c r="D88" s="93" t="s">
        <v>102</v>
      </c>
      <c r="E88" s="93" t="s">
        <v>162</v>
      </c>
      <c r="F88" s="95">
        <v>250000</v>
      </c>
      <c r="G88" s="56">
        <v>20000</v>
      </c>
    </row>
    <row r="89" spans="1:7">
      <c r="A89" s="96" t="s">
        <v>268</v>
      </c>
      <c r="B89" s="97" t="s">
        <v>148</v>
      </c>
      <c r="C89" s="96" t="s">
        <v>486</v>
      </c>
      <c r="D89" s="96" t="s">
        <v>102</v>
      </c>
      <c r="E89" s="96" t="s">
        <v>162</v>
      </c>
      <c r="F89" s="98">
        <v>250000</v>
      </c>
      <c r="G89" s="56">
        <v>20000</v>
      </c>
    </row>
    <row r="90" spans="1:7" ht="21">
      <c r="A90" s="93" t="s">
        <v>269</v>
      </c>
      <c r="B90" s="94" t="s">
        <v>223</v>
      </c>
      <c r="C90" s="93" t="s">
        <v>421</v>
      </c>
      <c r="D90" s="93"/>
      <c r="E90" s="93"/>
      <c r="F90" s="95">
        <v>2000</v>
      </c>
      <c r="G90" s="56">
        <v>20000</v>
      </c>
    </row>
    <row r="91" spans="1:7" ht="21">
      <c r="A91" s="93" t="s">
        <v>270</v>
      </c>
      <c r="B91" s="94" t="s">
        <v>422</v>
      </c>
      <c r="C91" s="93" t="s">
        <v>421</v>
      </c>
      <c r="D91" s="93" t="s">
        <v>224</v>
      </c>
      <c r="E91" s="93"/>
      <c r="F91" s="95">
        <v>2000</v>
      </c>
      <c r="G91" s="56">
        <v>20000</v>
      </c>
    </row>
    <row r="92" spans="1:7" ht="21">
      <c r="A92" s="93" t="s">
        <v>271</v>
      </c>
      <c r="B92" s="94" t="s">
        <v>423</v>
      </c>
      <c r="C92" s="93" t="s">
        <v>421</v>
      </c>
      <c r="D92" s="93" t="s">
        <v>225</v>
      </c>
      <c r="E92" s="93"/>
      <c r="F92" s="95">
        <v>2000</v>
      </c>
      <c r="G92" s="57">
        <v>20000</v>
      </c>
    </row>
    <row r="93" spans="1:7" ht="21">
      <c r="A93" s="93" t="s">
        <v>272</v>
      </c>
      <c r="B93" s="94" t="s">
        <v>101</v>
      </c>
      <c r="C93" s="93" t="s">
        <v>421</v>
      </c>
      <c r="D93" s="93" t="s">
        <v>102</v>
      </c>
      <c r="E93" s="93"/>
      <c r="F93" s="95">
        <v>2000</v>
      </c>
      <c r="G93" s="56">
        <v>4955434.4400000004</v>
      </c>
    </row>
    <row r="94" spans="1:7">
      <c r="A94" s="93" t="s">
        <v>273</v>
      </c>
      <c r="B94" s="94" t="s">
        <v>180</v>
      </c>
      <c r="C94" s="93" t="s">
        <v>421</v>
      </c>
      <c r="D94" s="93" t="s">
        <v>102</v>
      </c>
      <c r="E94" s="93" t="s">
        <v>218</v>
      </c>
      <c r="F94" s="95">
        <v>2000</v>
      </c>
      <c r="G94" s="56">
        <v>655431</v>
      </c>
    </row>
    <row r="95" spans="1:7" ht="31.5">
      <c r="A95" s="93" t="s">
        <v>274</v>
      </c>
      <c r="B95" s="94" t="s">
        <v>100</v>
      </c>
      <c r="C95" s="93" t="s">
        <v>421</v>
      </c>
      <c r="D95" s="93" t="s">
        <v>102</v>
      </c>
      <c r="E95" s="93" t="s">
        <v>151</v>
      </c>
      <c r="F95" s="95">
        <v>2000</v>
      </c>
      <c r="G95" s="56">
        <v>655431</v>
      </c>
    </row>
    <row r="96" spans="1:7" ht="33.75">
      <c r="A96" s="96" t="s">
        <v>275</v>
      </c>
      <c r="B96" s="97" t="s">
        <v>100</v>
      </c>
      <c r="C96" s="96" t="s">
        <v>424</v>
      </c>
      <c r="D96" s="96" t="s">
        <v>102</v>
      </c>
      <c r="E96" s="96" t="s">
        <v>151</v>
      </c>
      <c r="F96" s="98">
        <v>2000</v>
      </c>
      <c r="G96" s="56">
        <v>652431</v>
      </c>
    </row>
    <row r="97" spans="1:7" ht="21">
      <c r="A97" s="93" t="s">
        <v>276</v>
      </c>
      <c r="B97" s="94" t="s">
        <v>219</v>
      </c>
      <c r="C97" s="93" t="s">
        <v>413</v>
      </c>
      <c r="D97" s="93"/>
      <c r="E97" s="93"/>
      <c r="F97" s="95">
        <v>4719337.0199999996</v>
      </c>
      <c r="G97" s="56">
        <v>652431</v>
      </c>
    </row>
    <row r="98" spans="1:7" ht="31.5">
      <c r="A98" s="93" t="s">
        <v>277</v>
      </c>
      <c r="B98" s="94" t="s">
        <v>92</v>
      </c>
      <c r="C98" s="93" t="s">
        <v>414</v>
      </c>
      <c r="D98" s="93"/>
      <c r="E98" s="93"/>
      <c r="F98" s="95">
        <v>628795.31000000006</v>
      </c>
      <c r="G98" s="57">
        <v>652431</v>
      </c>
    </row>
    <row r="99" spans="1:7" ht="24.75" customHeight="1">
      <c r="A99" s="93" t="s">
        <v>278</v>
      </c>
      <c r="B99" s="94" t="s">
        <v>220</v>
      </c>
      <c r="C99" s="93" t="s">
        <v>414</v>
      </c>
      <c r="D99" s="93" t="s">
        <v>37</v>
      </c>
      <c r="E99" s="93"/>
      <c r="F99" s="95">
        <v>628795.31000000006</v>
      </c>
      <c r="G99" s="56">
        <v>3000</v>
      </c>
    </row>
    <row r="100" spans="1:7" ht="21">
      <c r="A100" s="93" t="s">
        <v>279</v>
      </c>
      <c r="B100" s="94" t="s">
        <v>221</v>
      </c>
      <c r="C100" s="93" t="s">
        <v>414</v>
      </c>
      <c r="D100" s="93" t="s">
        <v>70</v>
      </c>
      <c r="E100" s="93"/>
      <c r="F100" s="95">
        <v>628795.31000000006</v>
      </c>
      <c r="G100" s="56">
        <v>3000</v>
      </c>
    </row>
    <row r="101" spans="1:7">
      <c r="A101" s="93" t="s">
        <v>280</v>
      </c>
      <c r="B101" s="94" t="s">
        <v>415</v>
      </c>
      <c r="C101" s="93" t="s">
        <v>414</v>
      </c>
      <c r="D101" s="93" t="s">
        <v>93</v>
      </c>
      <c r="E101" s="93"/>
      <c r="F101" s="95">
        <v>486348.31</v>
      </c>
      <c r="G101" s="57">
        <v>3000</v>
      </c>
    </row>
    <row r="102" spans="1:7">
      <c r="A102" s="93" t="s">
        <v>281</v>
      </c>
      <c r="B102" s="94" t="s">
        <v>180</v>
      </c>
      <c r="C102" s="93" t="s">
        <v>414</v>
      </c>
      <c r="D102" s="93" t="s">
        <v>93</v>
      </c>
      <c r="E102" s="93" t="s">
        <v>218</v>
      </c>
      <c r="F102" s="95">
        <v>486348.31</v>
      </c>
      <c r="G102" s="56">
        <v>4022050.44</v>
      </c>
    </row>
    <row r="103" spans="1:7" ht="21">
      <c r="A103" s="93" t="s">
        <v>282</v>
      </c>
      <c r="B103" s="94" t="s">
        <v>91</v>
      </c>
      <c r="C103" s="93" t="s">
        <v>414</v>
      </c>
      <c r="D103" s="93" t="s">
        <v>93</v>
      </c>
      <c r="E103" s="93" t="s">
        <v>149</v>
      </c>
      <c r="F103" s="95">
        <v>486348.31</v>
      </c>
      <c r="G103" s="56">
        <v>9856</v>
      </c>
    </row>
    <row r="104" spans="1:7" ht="22.5">
      <c r="A104" s="96" t="s">
        <v>283</v>
      </c>
      <c r="B104" s="97" t="s">
        <v>91</v>
      </c>
      <c r="C104" s="96" t="s">
        <v>416</v>
      </c>
      <c r="D104" s="96" t="s">
        <v>93</v>
      </c>
      <c r="E104" s="96" t="s">
        <v>149</v>
      </c>
      <c r="F104" s="98">
        <v>486348.31</v>
      </c>
      <c r="G104" s="56">
        <v>9856</v>
      </c>
    </row>
    <row r="105" spans="1:7" ht="31.5">
      <c r="A105" s="93" t="s">
        <v>284</v>
      </c>
      <c r="B105" s="94" t="s">
        <v>417</v>
      </c>
      <c r="C105" s="93" t="s">
        <v>414</v>
      </c>
      <c r="D105" s="93" t="s">
        <v>313</v>
      </c>
      <c r="E105" s="93"/>
      <c r="F105" s="95">
        <v>142447</v>
      </c>
      <c r="G105" s="56">
        <v>9856</v>
      </c>
    </row>
    <row r="106" spans="1:7">
      <c r="A106" s="93" t="s">
        <v>285</v>
      </c>
      <c r="B106" s="94" t="s">
        <v>180</v>
      </c>
      <c r="C106" s="93" t="s">
        <v>414</v>
      </c>
      <c r="D106" s="93" t="s">
        <v>313</v>
      </c>
      <c r="E106" s="93" t="s">
        <v>218</v>
      </c>
      <c r="F106" s="95">
        <v>142447</v>
      </c>
      <c r="G106" s="57">
        <v>9856</v>
      </c>
    </row>
    <row r="107" spans="1:7" ht="21">
      <c r="A107" s="93" t="s">
        <v>286</v>
      </c>
      <c r="B107" s="94" t="s">
        <v>91</v>
      </c>
      <c r="C107" s="93" t="s">
        <v>414</v>
      </c>
      <c r="D107" s="93" t="s">
        <v>313</v>
      </c>
      <c r="E107" s="93" t="s">
        <v>149</v>
      </c>
      <c r="F107" s="95">
        <v>142447</v>
      </c>
      <c r="G107" s="56">
        <v>2706593.44</v>
      </c>
    </row>
    <row r="108" spans="1:7" ht="22.5">
      <c r="A108" s="96" t="s">
        <v>287</v>
      </c>
      <c r="B108" s="97" t="s">
        <v>91</v>
      </c>
      <c r="C108" s="96" t="s">
        <v>416</v>
      </c>
      <c r="D108" s="96" t="s">
        <v>313</v>
      </c>
      <c r="E108" s="96" t="s">
        <v>149</v>
      </c>
      <c r="F108" s="98">
        <v>142447</v>
      </c>
      <c r="G108" s="56">
        <v>1526678</v>
      </c>
    </row>
    <row r="109" spans="1:7" ht="21">
      <c r="A109" s="93" t="s">
        <v>288</v>
      </c>
      <c r="B109" s="94" t="s">
        <v>226</v>
      </c>
      <c r="C109" s="93" t="s">
        <v>425</v>
      </c>
      <c r="D109" s="93"/>
      <c r="E109" s="93"/>
      <c r="F109" s="95">
        <v>3808840.71</v>
      </c>
      <c r="G109" s="56">
        <v>1526678</v>
      </c>
    </row>
    <row r="110" spans="1:7" ht="42">
      <c r="A110" s="93" t="s">
        <v>290</v>
      </c>
      <c r="B110" s="94" t="s">
        <v>220</v>
      </c>
      <c r="C110" s="93" t="s">
        <v>425</v>
      </c>
      <c r="D110" s="93" t="s">
        <v>37</v>
      </c>
      <c r="E110" s="93"/>
      <c r="F110" s="95">
        <v>2890976.87</v>
      </c>
      <c r="G110" s="57">
        <v>1526678</v>
      </c>
    </row>
    <row r="111" spans="1:7" ht="21">
      <c r="A111" s="93" t="s">
        <v>37</v>
      </c>
      <c r="B111" s="94" t="s">
        <v>221</v>
      </c>
      <c r="C111" s="93" t="s">
        <v>425</v>
      </c>
      <c r="D111" s="93" t="s">
        <v>70</v>
      </c>
      <c r="E111" s="93"/>
      <c r="F111" s="95">
        <v>2890976.87</v>
      </c>
      <c r="G111" s="56">
        <v>45400</v>
      </c>
    </row>
    <row r="112" spans="1:7">
      <c r="A112" s="93" t="s">
        <v>291</v>
      </c>
      <c r="B112" s="94" t="s">
        <v>415</v>
      </c>
      <c r="C112" s="93" t="s">
        <v>425</v>
      </c>
      <c r="D112" s="93" t="s">
        <v>93</v>
      </c>
      <c r="E112" s="93"/>
      <c r="F112" s="95">
        <v>2194628.69</v>
      </c>
      <c r="G112" s="56">
        <v>45400</v>
      </c>
    </row>
    <row r="113" spans="1:7">
      <c r="A113" s="93" t="s">
        <v>292</v>
      </c>
      <c r="B113" s="94" t="s">
        <v>180</v>
      </c>
      <c r="C113" s="93" t="s">
        <v>425</v>
      </c>
      <c r="D113" s="93" t="s">
        <v>93</v>
      </c>
      <c r="E113" s="93" t="s">
        <v>218</v>
      </c>
      <c r="F113" s="95">
        <v>2194628.69</v>
      </c>
      <c r="G113" s="57">
        <v>45400</v>
      </c>
    </row>
    <row r="114" spans="1:7" ht="31.5">
      <c r="A114" s="93" t="s">
        <v>293</v>
      </c>
      <c r="B114" s="94" t="s">
        <v>100</v>
      </c>
      <c r="C114" s="93" t="s">
        <v>425</v>
      </c>
      <c r="D114" s="93" t="s">
        <v>93</v>
      </c>
      <c r="E114" s="93" t="s">
        <v>151</v>
      </c>
      <c r="F114" s="95">
        <v>2190673.69</v>
      </c>
      <c r="G114" s="56">
        <v>1094515.44</v>
      </c>
    </row>
    <row r="115" spans="1:7" ht="33.75">
      <c r="A115" s="96" t="s">
        <v>294</v>
      </c>
      <c r="B115" s="97" t="s">
        <v>100</v>
      </c>
      <c r="C115" s="96" t="s">
        <v>426</v>
      </c>
      <c r="D115" s="96" t="s">
        <v>93</v>
      </c>
      <c r="E115" s="96" t="s">
        <v>151</v>
      </c>
      <c r="F115" s="98">
        <v>1199673.69</v>
      </c>
      <c r="G115" s="56">
        <v>1094515.44</v>
      </c>
    </row>
    <row r="116" spans="1:7" ht="33.75">
      <c r="A116" s="96" t="s">
        <v>295</v>
      </c>
      <c r="B116" s="97" t="s">
        <v>100</v>
      </c>
      <c r="C116" s="96" t="s">
        <v>427</v>
      </c>
      <c r="D116" s="96" t="s">
        <v>93</v>
      </c>
      <c r="E116" s="96" t="s">
        <v>151</v>
      </c>
      <c r="F116" s="98">
        <v>230000</v>
      </c>
      <c r="G116" s="57">
        <v>1094515.44</v>
      </c>
    </row>
    <row r="117" spans="1:7" ht="33.75">
      <c r="A117" s="96" t="s">
        <v>296</v>
      </c>
      <c r="B117" s="97" t="s">
        <v>100</v>
      </c>
      <c r="C117" s="96" t="s">
        <v>428</v>
      </c>
      <c r="D117" s="96" t="s">
        <v>93</v>
      </c>
      <c r="E117" s="96" t="s">
        <v>151</v>
      </c>
      <c r="F117" s="98">
        <v>761000</v>
      </c>
      <c r="G117" s="56">
        <v>2600</v>
      </c>
    </row>
    <row r="118" spans="1:7">
      <c r="A118" s="93" t="s">
        <v>297</v>
      </c>
      <c r="B118" s="94" t="s">
        <v>106</v>
      </c>
      <c r="C118" s="93" t="s">
        <v>425</v>
      </c>
      <c r="D118" s="93" t="s">
        <v>93</v>
      </c>
      <c r="E118" s="93" t="s">
        <v>153</v>
      </c>
      <c r="F118" s="95">
        <v>3955</v>
      </c>
      <c r="G118" s="56">
        <v>2600</v>
      </c>
    </row>
    <row r="119" spans="1:7">
      <c r="A119" s="96" t="s">
        <v>298</v>
      </c>
      <c r="B119" s="97" t="s">
        <v>106</v>
      </c>
      <c r="C119" s="96" t="s">
        <v>440</v>
      </c>
      <c r="D119" s="96" t="s">
        <v>93</v>
      </c>
      <c r="E119" s="96" t="s">
        <v>153</v>
      </c>
      <c r="F119" s="98">
        <v>3955</v>
      </c>
      <c r="G119" s="57">
        <v>2600</v>
      </c>
    </row>
    <row r="120" spans="1:7" ht="21">
      <c r="A120" s="93" t="s">
        <v>299</v>
      </c>
      <c r="B120" s="94" t="s">
        <v>94</v>
      </c>
      <c r="C120" s="93" t="s">
        <v>425</v>
      </c>
      <c r="D120" s="93" t="s">
        <v>95</v>
      </c>
      <c r="E120" s="93"/>
      <c r="F120" s="95">
        <v>33249.17</v>
      </c>
      <c r="G120" s="56">
        <v>37400</v>
      </c>
    </row>
    <row r="121" spans="1:7">
      <c r="A121" s="93" t="s">
        <v>34</v>
      </c>
      <c r="B121" s="94" t="s">
        <v>180</v>
      </c>
      <c r="C121" s="93" t="s">
        <v>425</v>
      </c>
      <c r="D121" s="93" t="s">
        <v>95</v>
      </c>
      <c r="E121" s="93" t="s">
        <v>218</v>
      </c>
      <c r="F121" s="95">
        <v>24249.17</v>
      </c>
      <c r="G121" s="56">
        <v>37400</v>
      </c>
    </row>
    <row r="122" spans="1:7" ht="12" customHeight="1">
      <c r="A122" s="93" t="s">
        <v>118</v>
      </c>
      <c r="B122" s="94" t="s">
        <v>100</v>
      </c>
      <c r="C122" s="93" t="s">
        <v>425</v>
      </c>
      <c r="D122" s="93" t="s">
        <v>95</v>
      </c>
      <c r="E122" s="93" t="s">
        <v>151</v>
      </c>
      <c r="F122" s="95">
        <v>24249.17</v>
      </c>
      <c r="G122" s="57">
        <v>37400</v>
      </c>
    </row>
    <row r="123" spans="1:7" ht="21" hidden="1" customHeight="1">
      <c r="A123" s="96" t="s">
        <v>120</v>
      </c>
      <c r="B123" s="97" t="s">
        <v>100</v>
      </c>
      <c r="C123" s="96" t="s">
        <v>426</v>
      </c>
      <c r="D123" s="96" t="s">
        <v>95</v>
      </c>
      <c r="E123" s="96" t="s">
        <v>151</v>
      </c>
      <c r="F123" s="98">
        <v>4788</v>
      </c>
      <c r="G123" s="56">
        <v>240100</v>
      </c>
    </row>
    <row r="124" spans="1:7" ht="12.75" hidden="1" customHeight="1">
      <c r="A124" s="96" t="s">
        <v>300</v>
      </c>
      <c r="B124" s="97" t="s">
        <v>100</v>
      </c>
      <c r="C124" s="96" t="s">
        <v>429</v>
      </c>
      <c r="D124" s="96" t="s">
        <v>95</v>
      </c>
      <c r="E124" s="96" t="s">
        <v>151</v>
      </c>
      <c r="F124" s="98">
        <v>19461.169999999998</v>
      </c>
      <c r="G124" s="56">
        <v>240100</v>
      </c>
    </row>
    <row r="125" spans="1:7" ht="12.75" hidden="1" customHeight="1">
      <c r="A125" s="93" t="s">
        <v>301</v>
      </c>
      <c r="B125" s="94" t="s">
        <v>185</v>
      </c>
      <c r="C125" s="93" t="s">
        <v>425</v>
      </c>
      <c r="D125" s="93" t="s">
        <v>95</v>
      </c>
      <c r="E125" s="93" t="s">
        <v>303</v>
      </c>
      <c r="F125" s="95">
        <v>9000</v>
      </c>
      <c r="G125" s="56">
        <v>240100</v>
      </c>
    </row>
    <row r="126" spans="1:7">
      <c r="A126" s="93" t="s">
        <v>302</v>
      </c>
      <c r="B126" s="94" t="s">
        <v>107</v>
      </c>
      <c r="C126" s="93" t="s">
        <v>425</v>
      </c>
      <c r="D126" s="93" t="s">
        <v>95</v>
      </c>
      <c r="E126" s="93" t="s">
        <v>154</v>
      </c>
      <c r="F126" s="95">
        <v>9000</v>
      </c>
      <c r="G126" s="57">
        <v>240100</v>
      </c>
    </row>
    <row r="127" spans="1:7">
      <c r="A127" s="96" t="s">
        <v>304</v>
      </c>
      <c r="B127" s="97" t="s">
        <v>107</v>
      </c>
      <c r="C127" s="96" t="s">
        <v>441</v>
      </c>
      <c r="D127" s="96" t="s">
        <v>95</v>
      </c>
      <c r="E127" s="96" t="s">
        <v>154</v>
      </c>
      <c r="F127" s="98">
        <v>9000</v>
      </c>
      <c r="G127" s="56">
        <v>20000</v>
      </c>
    </row>
    <row r="128" spans="1:7" ht="31.5">
      <c r="A128" s="93" t="s">
        <v>305</v>
      </c>
      <c r="B128" s="94" t="s">
        <v>417</v>
      </c>
      <c r="C128" s="93" t="s">
        <v>425</v>
      </c>
      <c r="D128" s="93" t="s">
        <v>313</v>
      </c>
      <c r="E128" s="93"/>
      <c r="F128" s="95">
        <v>663099.01</v>
      </c>
      <c r="G128" s="56">
        <v>20000</v>
      </c>
    </row>
    <row r="129" spans="1:7">
      <c r="A129" s="93" t="s">
        <v>306</v>
      </c>
      <c r="B129" s="94" t="s">
        <v>180</v>
      </c>
      <c r="C129" s="93" t="s">
        <v>425</v>
      </c>
      <c r="D129" s="93" t="s">
        <v>313</v>
      </c>
      <c r="E129" s="93" t="s">
        <v>218</v>
      </c>
      <c r="F129" s="95">
        <v>663099.01</v>
      </c>
      <c r="G129" s="56">
        <v>20000</v>
      </c>
    </row>
    <row r="130" spans="1:7" ht="31.5">
      <c r="A130" s="93" t="s">
        <v>307</v>
      </c>
      <c r="B130" s="94" t="s">
        <v>100</v>
      </c>
      <c r="C130" s="93" t="s">
        <v>425</v>
      </c>
      <c r="D130" s="93" t="s">
        <v>313</v>
      </c>
      <c r="E130" s="93" t="s">
        <v>151</v>
      </c>
      <c r="F130" s="95">
        <v>661901.01</v>
      </c>
      <c r="G130" s="57">
        <v>20000</v>
      </c>
    </row>
    <row r="131" spans="1:7" ht="33.75">
      <c r="A131" s="96" t="s">
        <v>70</v>
      </c>
      <c r="B131" s="97" t="s">
        <v>100</v>
      </c>
      <c r="C131" s="96" t="s">
        <v>426</v>
      </c>
      <c r="D131" s="96" t="s">
        <v>313</v>
      </c>
      <c r="E131" s="96" t="s">
        <v>151</v>
      </c>
      <c r="F131" s="98">
        <v>366732</v>
      </c>
      <c r="G131" s="56">
        <v>984312</v>
      </c>
    </row>
    <row r="132" spans="1:7" ht="33.75">
      <c r="A132" s="96" t="s">
        <v>93</v>
      </c>
      <c r="B132" s="97" t="s">
        <v>100</v>
      </c>
      <c r="C132" s="96" t="s">
        <v>427</v>
      </c>
      <c r="D132" s="96" t="s">
        <v>313</v>
      </c>
      <c r="E132" s="96" t="s">
        <v>151</v>
      </c>
      <c r="F132" s="98">
        <v>65347.01</v>
      </c>
      <c r="G132" s="56">
        <v>984312</v>
      </c>
    </row>
    <row r="133" spans="1:7" ht="33.75">
      <c r="A133" s="96" t="s">
        <v>95</v>
      </c>
      <c r="B133" s="97" t="s">
        <v>100</v>
      </c>
      <c r="C133" s="96" t="s">
        <v>428</v>
      </c>
      <c r="D133" s="96" t="s">
        <v>313</v>
      </c>
      <c r="E133" s="96" t="s">
        <v>151</v>
      </c>
      <c r="F133" s="98">
        <v>229822</v>
      </c>
      <c r="G133" s="56">
        <v>984312</v>
      </c>
    </row>
    <row r="134" spans="1:7">
      <c r="A134" s="93" t="s">
        <v>99</v>
      </c>
      <c r="B134" s="94" t="s">
        <v>106</v>
      </c>
      <c r="C134" s="93" t="s">
        <v>425</v>
      </c>
      <c r="D134" s="93" t="s">
        <v>313</v>
      </c>
      <c r="E134" s="93" t="s">
        <v>153</v>
      </c>
      <c r="F134" s="95">
        <v>1198</v>
      </c>
      <c r="G134" s="57">
        <v>984312</v>
      </c>
    </row>
    <row r="135" spans="1:7">
      <c r="A135" s="96" t="s">
        <v>308</v>
      </c>
      <c r="B135" s="97" t="s">
        <v>106</v>
      </c>
      <c r="C135" s="96" t="s">
        <v>440</v>
      </c>
      <c r="D135" s="96" t="s">
        <v>313</v>
      </c>
      <c r="E135" s="96" t="s">
        <v>153</v>
      </c>
      <c r="F135" s="98">
        <v>1198</v>
      </c>
      <c r="G135" s="56">
        <v>55000</v>
      </c>
    </row>
    <row r="136" spans="1:7" ht="21">
      <c r="A136" s="93" t="s">
        <v>309</v>
      </c>
      <c r="B136" s="94" t="s">
        <v>422</v>
      </c>
      <c r="C136" s="93" t="s">
        <v>425</v>
      </c>
      <c r="D136" s="93" t="s">
        <v>224</v>
      </c>
      <c r="E136" s="93"/>
      <c r="F136" s="95">
        <v>886486.84</v>
      </c>
      <c r="G136" s="56">
        <v>55000</v>
      </c>
    </row>
    <row r="137" spans="1:7" ht="21">
      <c r="A137" s="93" t="s">
        <v>310</v>
      </c>
      <c r="B137" s="94" t="s">
        <v>423</v>
      </c>
      <c r="C137" s="93" t="s">
        <v>425</v>
      </c>
      <c r="D137" s="93" t="s">
        <v>225</v>
      </c>
      <c r="E137" s="93"/>
      <c r="F137" s="95">
        <v>886486.84</v>
      </c>
      <c r="G137" s="56">
        <v>55000</v>
      </c>
    </row>
    <row r="138" spans="1:7" ht="21">
      <c r="A138" s="93" t="s">
        <v>311</v>
      </c>
      <c r="B138" s="94" t="s">
        <v>101</v>
      </c>
      <c r="C138" s="93" t="s">
        <v>425</v>
      </c>
      <c r="D138" s="93" t="s">
        <v>102</v>
      </c>
      <c r="E138" s="93"/>
      <c r="F138" s="95">
        <v>886486.84</v>
      </c>
    </row>
    <row r="139" spans="1:7">
      <c r="A139" s="93" t="s">
        <v>312</v>
      </c>
      <c r="B139" s="94" t="s">
        <v>180</v>
      </c>
      <c r="C139" s="93" t="s">
        <v>425</v>
      </c>
      <c r="D139" s="93" t="s">
        <v>102</v>
      </c>
      <c r="E139" s="93" t="s">
        <v>218</v>
      </c>
      <c r="F139" s="95">
        <v>830736.84</v>
      </c>
    </row>
    <row r="140" spans="1:7" ht="31.5">
      <c r="A140" s="93" t="s">
        <v>313</v>
      </c>
      <c r="B140" s="94" t="s">
        <v>100</v>
      </c>
      <c r="C140" s="93" t="s">
        <v>425</v>
      </c>
      <c r="D140" s="93" t="s">
        <v>102</v>
      </c>
      <c r="E140" s="93" t="s">
        <v>151</v>
      </c>
      <c r="F140" s="95">
        <v>829889.84</v>
      </c>
    </row>
    <row r="141" spans="1:7" ht="33.75">
      <c r="A141" s="96" t="s">
        <v>314</v>
      </c>
      <c r="B141" s="97" t="s">
        <v>100</v>
      </c>
      <c r="C141" s="96" t="s">
        <v>426</v>
      </c>
      <c r="D141" s="96" t="s">
        <v>102</v>
      </c>
      <c r="E141" s="96" t="s">
        <v>151</v>
      </c>
      <c r="F141" s="98">
        <v>639473.84</v>
      </c>
    </row>
    <row r="142" spans="1:7" ht="33.75">
      <c r="A142" s="96" t="s">
        <v>316</v>
      </c>
      <c r="B142" s="97" t="s">
        <v>100</v>
      </c>
      <c r="C142" s="96" t="s">
        <v>430</v>
      </c>
      <c r="D142" s="96" t="s">
        <v>102</v>
      </c>
      <c r="E142" s="96" t="s">
        <v>151</v>
      </c>
      <c r="F142" s="98">
        <v>46593</v>
      </c>
    </row>
    <row r="143" spans="1:7" ht="33.75">
      <c r="A143" s="96" t="s">
        <v>317</v>
      </c>
      <c r="B143" s="97" t="s">
        <v>100</v>
      </c>
      <c r="C143" s="96" t="s">
        <v>431</v>
      </c>
      <c r="D143" s="96" t="s">
        <v>102</v>
      </c>
      <c r="E143" s="96" t="s">
        <v>151</v>
      </c>
      <c r="F143" s="98">
        <v>143823</v>
      </c>
    </row>
    <row r="144" spans="1:7">
      <c r="A144" s="93" t="s">
        <v>318</v>
      </c>
      <c r="B144" s="94" t="s">
        <v>106</v>
      </c>
      <c r="C144" s="93" t="s">
        <v>425</v>
      </c>
      <c r="D144" s="93" t="s">
        <v>102</v>
      </c>
      <c r="E144" s="93" t="s">
        <v>153</v>
      </c>
      <c r="F144" s="95">
        <v>847</v>
      </c>
    </row>
    <row r="145" spans="1:6">
      <c r="A145" s="96" t="s">
        <v>319</v>
      </c>
      <c r="B145" s="97" t="s">
        <v>106</v>
      </c>
      <c r="C145" s="96" t="s">
        <v>440</v>
      </c>
      <c r="D145" s="96" t="s">
        <v>102</v>
      </c>
      <c r="E145" s="96" t="s">
        <v>153</v>
      </c>
      <c r="F145" s="98">
        <v>847</v>
      </c>
    </row>
    <row r="146" spans="1:6">
      <c r="A146" s="93" t="s">
        <v>320</v>
      </c>
      <c r="B146" s="94" t="s">
        <v>185</v>
      </c>
      <c r="C146" s="93" t="s">
        <v>425</v>
      </c>
      <c r="D146" s="93" t="s">
        <v>102</v>
      </c>
      <c r="E146" s="93" t="s">
        <v>303</v>
      </c>
      <c r="F146" s="95">
        <v>55750</v>
      </c>
    </row>
    <row r="147" spans="1:6">
      <c r="A147" s="93" t="s">
        <v>321</v>
      </c>
      <c r="B147" s="94" t="s">
        <v>107</v>
      </c>
      <c r="C147" s="93" t="s">
        <v>425</v>
      </c>
      <c r="D147" s="93" t="s">
        <v>102</v>
      </c>
      <c r="E147" s="93" t="s">
        <v>154</v>
      </c>
      <c r="F147" s="95">
        <v>55750</v>
      </c>
    </row>
    <row r="148" spans="1:6">
      <c r="A148" s="96" t="s">
        <v>322</v>
      </c>
      <c r="B148" s="97" t="s">
        <v>107</v>
      </c>
      <c r="C148" s="96" t="s">
        <v>441</v>
      </c>
      <c r="D148" s="96" t="s">
        <v>102</v>
      </c>
      <c r="E148" s="96" t="s">
        <v>154</v>
      </c>
      <c r="F148" s="98">
        <v>55750</v>
      </c>
    </row>
    <row r="149" spans="1:6">
      <c r="A149" s="93" t="s">
        <v>323</v>
      </c>
      <c r="B149" s="94" t="s">
        <v>232</v>
      </c>
      <c r="C149" s="93" t="s">
        <v>425</v>
      </c>
      <c r="D149" s="93" t="s">
        <v>233</v>
      </c>
      <c r="E149" s="93"/>
      <c r="F149" s="95">
        <v>31377</v>
      </c>
    </row>
    <row r="150" spans="1:6">
      <c r="A150" s="93" t="s">
        <v>324</v>
      </c>
      <c r="B150" s="94" t="s">
        <v>235</v>
      </c>
      <c r="C150" s="93" t="s">
        <v>425</v>
      </c>
      <c r="D150" s="93" t="s">
        <v>236</v>
      </c>
      <c r="E150" s="93"/>
      <c r="F150" s="95">
        <v>31377</v>
      </c>
    </row>
    <row r="151" spans="1:6">
      <c r="A151" s="93" t="s">
        <v>325</v>
      </c>
      <c r="B151" s="94" t="s">
        <v>432</v>
      </c>
      <c r="C151" s="93" t="s">
        <v>425</v>
      </c>
      <c r="D151" s="93" t="s">
        <v>237</v>
      </c>
      <c r="E151" s="93"/>
      <c r="F151" s="95">
        <v>1600</v>
      </c>
    </row>
    <row r="152" spans="1:6">
      <c r="A152" s="93" t="s">
        <v>326</v>
      </c>
      <c r="B152" s="94" t="s">
        <v>180</v>
      </c>
      <c r="C152" s="93" t="s">
        <v>425</v>
      </c>
      <c r="D152" s="93" t="s">
        <v>237</v>
      </c>
      <c r="E152" s="93" t="s">
        <v>218</v>
      </c>
      <c r="F152" s="95">
        <v>1600</v>
      </c>
    </row>
    <row r="153" spans="1:6" ht="31.5">
      <c r="A153" s="93" t="s">
        <v>327</v>
      </c>
      <c r="B153" s="94" t="s">
        <v>100</v>
      </c>
      <c r="C153" s="93" t="s">
        <v>425</v>
      </c>
      <c r="D153" s="93" t="s">
        <v>237</v>
      </c>
      <c r="E153" s="93" t="s">
        <v>151</v>
      </c>
      <c r="F153" s="95">
        <v>1600</v>
      </c>
    </row>
    <row r="154" spans="1:6" ht="33.75">
      <c r="A154" s="96" t="s">
        <v>328</v>
      </c>
      <c r="B154" s="97" t="s">
        <v>100</v>
      </c>
      <c r="C154" s="96" t="s">
        <v>426</v>
      </c>
      <c r="D154" s="96" t="s">
        <v>237</v>
      </c>
      <c r="E154" s="96" t="s">
        <v>151</v>
      </c>
      <c r="F154" s="98">
        <v>1600</v>
      </c>
    </row>
    <row r="155" spans="1:6">
      <c r="A155" s="93" t="s">
        <v>329</v>
      </c>
      <c r="B155" s="94" t="s">
        <v>396</v>
      </c>
      <c r="C155" s="93" t="s">
        <v>425</v>
      </c>
      <c r="D155" s="93" t="s">
        <v>397</v>
      </c>
      <c r="E155" s="93"/>
      <c r="F155" s="95">
        <v>29777</v>
      </c>
    </row>
    <row r="156" spans="1:6">
      <c r="A156" s="93" t="s">
        <v>330</v>
      </c>
      <c r="B156" s="94" t="s">
        <v>180</v>
      </c>
      <c r="C156" s="93" t="s">
        <v>425</v>
      </c>
      <c r="D156" s="93" t="s">
        <v>397</v>
      </c>
      <c r="E156" s="93" t="s">
        <v>218</v>
      </c>
      <c r="F156" s="95">
        <v>29777</v>
      </c>
    </row>
    <row r="157" spans="1:6" ht="31.5">
      <c r="A157" s="93" t="s">
        <v>331</v>
      </c>
      <c r="B157" s="94" t="s">
        <v>100</v>
      </c>
      <c r="C157" s="93" t="s">
        <v>425</v>
      </c>
      <c r="D157" s="93" t="s">
        <v>397</v>
      </c>
      <c r="E157" s="93" t="s">
        <v>151</v>
      </c>
      <c r="F157" s="95">
        <v>29777</v>
      </c>
    </row>
    <row r="158" spans="1:6" ht="33.75">
      <c r="A158" s="96" t="s">
        <v>332</v>
      </c>
      <c r="B158" s="97" t="s">
        <v>100</v>
      </c>
      <c r="C158" s="96" t="s">
        <v>426</v>
      </c>
      <c r="D158" s="96" t="s">
        <v>397</v>
      </c>
      <c r="E158" s="96" t="s">
        <v>151</v>
      </c>
      <c r="F158" s="98">
        <v>29777</v>
      </c>
    </row>
    <row r="159" spans="1:6" ht="31.5">
      <c r="A159" s="93" t="s">
        <v>334</v>
      </c>
      <c r="B159" s="94" t="s">
        <v>97</v>
      </c>
      <c r="C159" s="93" t="s">
        <v>418</v>
      </c>
      <c r="D159" s="93"/>
      <c r="E159" s="93"/>
      <c r="F159" s="95">
        <v>21600</v>
      </c>
    </row>
    <row r="160" spans="1:6" ht="42">
      <c r="A160" s="93" t="s">
        <v>335</v>
      </c>
      <c r="B160" s="94" t="s">
        <v>220</v>
      </c>
      <c r="C160" s="93" t="s">
        <v>418</v>
      </c>
      <c r="D160" s="93" t="s">
        <v>37</v>
      </c>
      <c r="E160" s="93"/>
      <c r="F160" s="95">
        <v>21600</v>
      </c>
    </row>
    <row r="161" spans="1:6" ht="21">
      <c r="A161" s="93" t="s">
        <v>336</v>
      </c>
      <c r="B161" s="94" t="s">
        <v>221</v>
      </c>
      <c r="C161" s="93" t="s">
        <v>418</v>
      </c>
      <c r="D161" s="93" t="s">
        <v>70</v>
      </c>
      <c r="E161" s="93"/>
      <c r="F161" s="95">
        <v>21600</v>
      </c>
    </row>
    <row r="162" spans="1:6" ht="42">
      <c r="A162" s="93" t="s">
        <v>77</v>
      </c>
      <c r="B162" s="94" t="s">
        <v>98</v>
      </c>
      <c r="C162" s="93" t="s">
        <v>418</v>
      </c>
      <c r="D162" s="93" t="s">
        <v>99</v>
      </c>
      <c r="E162" s="93"/>
      <c r="F162" s="95">
        <v>21600</v>
      </c>
    </row>
    <row r="163" spans="1:6">
      <c r="A163" s="93" t="s">
        <v>338</v>
      </c>
      <c r="B163" s="94" t="s">
        <v>180</v>
      </c>
      <c r="C163" s="93" t="s">
        <v>418</v>
      </c>
      <c r="D163" s="93" t="s">
        <v>99</v>
      </c>
      <c r="E163" s="93" t="s">
        <v>218</v>
      </c>
      <c r="F163" s="95">
        <v>21600</v>
      </c>
    </row>
    <row r="164" spans="1:6" ht="31.5">
      <c r="A164" s="93" t="s">
        <v>339</v>
      </c>
      <c r="B164" s="94" t="s">
        <v>96</v>
      </c>
      <c r="C164" s="93" t="s">
        <v>418</v>
      </c>
      <c r="D164" s="93" t="s">
        <v>99</v>
      </c>
      <c r="E164" s="93" t="s">
        <v>150</v>
      </c>
      <c r="F164" s="95">
        <v>21600</v>
      </c>
    </row>
    <row r="165" spans="1:6" ht="33.75">
      <c r="A165" s="96" t="s">
        <v>340</v>
      </c>
      <c r="B165" s="97" t="s">
        <v>96</v>
      </c>
      <c r="C165" s="96" t="s">
        <v>419</v>
      </c>
      <c r="D165" s="96" t="s">
        <v>99</v>
      </c>
      <c r="E165" s="96" t="s">
        <v>150</v>
      </c>
      <c r="F165" s="98">
        <v>21600</v>
      </c>
    </row>
    <row r="166" spans="1:6" ht="42">
      <c r="A166" s="93" t="s">
        <v>341</v>
      </c>
      <c r="B166" s="94" t="s">
        <v>442</v>
      </c>
      <c r="C166" s="93" t="s">
        <v>443</v>
      </c>
      <c r="D166" s="93"/>
      <c r="E166" s="93"/>
      <c r="F166" s="95">
        <v>260101</v>
      </c>
    </row>
    <row r="167" spans="1:6" ht="42">
      <c r="A167" s="93" t="s">
        <v>342</v>
      </c>
      <c r="B167" s="94" t="s">
        <v>220</v>
      </c>
      <c r="C167" s="93" t="s">
        <v>443</v>
      </c>
      <c r="D167" s="93" t="s">
        <v>37</v>
      </c>
      <c r="E167" s="93"/>
      <c r="F167" s="95">
        <v>260101</v>
      </c>
    </row>
    <row r="168" spans="1:6" ht="21">
      <c r="A168" s="93" t="s">
        <v>344</v>
      </c>
      <c r="B168" s="94" t="s">
        <v>221</v>
      </c>
      <c r="C168" s="93" t="s">
        <v>443</v>
      </c>
      <c r="D168" s="93" t="s">
        <v>70</v>
      </c>
      <c r="E168" s="93"/>
      <c r="F168" s="95">
        <v>260101</v>
      </c>
    </row>
    <row r="169" spans="1:6">
      <c r="A169" s="93" t="s">
        <v>345</v>
      </c>
      <c r="B169" s="94" t="s">
        <v>415</v>
      </c>
      <c r="C169" s="93" t="s">
        <v>443</v>
      </c>
      <c r="D169" s="93" t="s">
        <v>93</v>
      </c>
      <c r="E169" s="93"/>
      <c r="F169" s="95">
        <v>199770</v>
      </c>
    </row>
    <row r="170" spans="1:6">
      <c r="A170" s="93" t="s">
        <v>346</v>
      </c>
      <c r="B170" s="94" t="s">
        <v>185</v>
      </c>
      <c r="C170" s="93" t="s">
        <v>443</v>
      </c>
      <c r="D170" s="93" t="s">
        <v>93</v>
      </c>
      <c r="E170" s="93" t="s">
        <v>303</v>
      </c>
      <c r="F170" s="95">
        <v>199770</v>
      </c>
    </row>
    <row r="171" spans="1:6">
      <c r="A171" s="93" t="s">
        <v>348</v>
      </c>
      <c r="B171" s="94" t="s">
        <v>107</v>
      </c>
      <c r="C171" s="93" t="s">
        <v>443</v>
      </c>
      <c r="D171" s="93" t="s">
        <v>93</v>
      </c>
      <c r="E171" s="93" t="s">
        <v>154</v>
      </c>
      <c r="F171" s="95">
        <v>199770</v>
      </c>
    </row>
    <row r="172" spans="1:6">
      <c r="A172" s="96" t="s">
        <v>349</v>
      </c>
      <c r="B172" s="97" t="s">
        <v>107</v>
      </c>
      <c r="C172" s="96" t="s">
        <v>444</v>
      </c>
      <c r="D172" s="96" t="s">
        <v>93</v>
      </c>
      <c r="E172" s="96" t="s">
        <v>154</v>
      </c>
      <c r="F172" s="98">
        <v>199770</v>
      </c>
    </row>
    <row r="173" spans="1:6" ht="31.5">
      <c r="A173" s="93" t="s">
        <v>350</v>
      </c>
      <c r="B173" s="94" t="s">
        <v>417</v>
      </c>
      <c r="C173" s="93" t="s">
        <v>443</v>
      </c>
      <c r="D173" s="93" t="s">
        <v>313</v>
      </c>
      <c r="E173" s="93"/>
      <c r="F173" s="95">
        <v>60331</v>
      </c>
    </row>
    <row r="174" spans="1:6">
      <c r="A174" s="93" t="s">
        <v>351</v>
      </c>
      <c r="B174" s="94" t="s">
        <v>185</v>
      </c>
      <c r="C174" s="93" t="s">
        <v>443</v>
      </c>
      <c r="D174" s="93" t="s">
        <v>313</v>
      </c>
      <c r="E174" s="93" t="s">
        <v>303</v>
      </c>
      <c r="F174" s="95">
        <v>60331</v>
      </c>
    </row>
    <row r="175" spans="1:6">
      <c r="A175" s="93" t="s">
        <v>352</v>
      </c>
      <c r="B175" s="94" t="s">
        <v>107</v>
      </c>
      <c r="C175" s="93" t="s">
        <v>443</v>
      </c>
      <c r="D175" s="93" t="s">
        <v>313</v>
      </c>
      <c r="E175" s="93" t="s">
        <v>154</v>
      </c>
      <c r="F175" s="95">
        <v>60331</v>
      </c>
    </row>
    <row r="176" spans="1:6">
      <c r="A176" s="96" t="s">
        <v>353</v>
      </c>
      <c r="B176" s="97" t="s">
        <v>107</v>
      </c>
      <c r="C176" s="96" t="s">
        <v>444</v>
      </c>
      <c r="D176" s="96" t="s">
        <v>313</v>
      </c>
      <c r="E176" s="96" t="s">
        <v>154</v>
      </c>
      <c r="F176" s="98">
        <v>60331</v>
      </c>
    </row>
    <row r="177" spans="1:6">
      <c r="A177" s="93" t="s">
        <v>354</v>
      </c>
      <c r="B177" s="94" t="s">
        <v>260</v>
      </c>
      <c r="C177" s="93" t="s">
        <v>433</v>
      </c>
      <c r="D177" s="93"/>
      <c r="E177" s="93"/>
      <c r="F177" s="95">
        <v>145031</v>
      </c>
    </row>
    <row r="178" spans="1:6" ht="21">
      <c r="A178" s="93" t="s">
        <v>355</v>
      </c>
      <c r="B178" s="94" t="s">
        <v>168</v>
      </c>
      <c r="C178" s="93" t="s">
        <v>436</v>
      </c>
      <c r="D178" s="93"/>
      <c r="E178" s="93"/>
      <c r="F178" s="95">
        <v>10000</v>
      </c>
    </row>
    <row r="179" spans="1:6">
      <c r="A179" s="93" t="s">
        <v>356</v>
      </c>
      <c r="B179" s="94" t="s">
        <v>232</v>
      </c>
      <c r="C179" s="93" t="s">
        <v>436</v>
      </c>
      <c r="D179" s="93" t="s">
        <v>233</v>
      </c>
      <c r="E179" s="93"/>
      <c r="F179" s="95">
        <v>10000</v>
      </c>
    </row>
    <row r="180" spans="1:6">
      <c r="A180" s="93" t="s">
        <v>357</v>
      </c>
      <c r="B180" s="94" t="s">
        <v>104</v>
      </c>
      <c r="C180" s="93" t="s">
        <v>436</v>
      </c>
      <c r="D180" s="93" t="s">
        <v>105</v>
      </c>
      <c r="E180" s="93"/>
      <c r="F180" s="95">
        <v>10000</v>
      </c>
    </row>
    <row r="181" spans="1:6">
      <c r="A181" s="93" t="s">
        <v>358</v>
      </c>
      <c r="B181" s="94" t="s">
        <v>180</v>
      </c>
      <c r="C181" s="93" t="s">
        <v>436</v>
      </c>
      <c r="D181" s="93" t="s">
        <v>105</v>
      </c>
      <c r="E181" s="93" t="s">
        <v>218</v>
      </c>
      <c r="F181" s="95">
        <v>10000</v>
      </c>
    </row>
    <row r="182" spans="1:6">
      <c r="A182" s="93" t="s">
        <v>359</v>
      </c>
      <c r="B182" s="94" t="s">
        <v>103</v>
      </c>
      <c r="C182" s="93" t="s">
        <v>436</v>
      </c>
      <c r="D182" s="93" t="s">
        <v>105</v>
      </c>
      <c r="E182" s="93" t="s">
        <v>152</v>
      </c>
      <c r="F182" s="95">
        <v>10000</v>
      </c>
    </row>
    <row r="183" spans="1:6">
      <c r="A183" s="96" t="s">
        <v>360</v>
      </c>
      <c r="B183" s="97" t="s">
        <v>103</v>
      </c>
      <c r="C183" s="96" t="s">
        <v>437</v>
      </c>
      <c r="D183" s="96" t="s">
        <v>105</v>
      </c>
      <c r="E183" s="96" t="s">
        <v>152</v>
      </c>
      <c r="F183" s="98">
        <v>10000</v>
      </c>
    </row>
    <row r="184" spans="1:6" ht="21">
      <c r="A184" s="93" t="s">
        <v>361</v>
      </c>
      <c r="B184" s="94" t="s">
        <v>114</v>
      </c>
      <c r="C184" s="93" t="s">
        <v>434</v>
      </c>
      <c r="D184" s="93"/>
      <c r="E184" s="93"/>
      <c r="F184" s="95">
        <v>135031</v>
      </c>
    </row>
    <row r="185" spans="1:6" ht="42">
      <c r="A185" s="93" t="s">
        <v>362</v>
      </c>
      <c r="B185" s="94" t="s">
        <v>220</v>
      </c>
      <c r="C185" s="93" t="s">
        <v>434</v>
      </c>
      <c r="D185" s="93" t="s">
        <v>37</v>
      </c>
      <c r="E185" s="93"/>
      <c r="F185" s="95">
        <v>84280</v>
      </c>
    </row>
    <row r="186" spans="1:6">
      <c r="A186" s="93" t="s">
        <v>363</v>
      </c>
      <c r="B186" s="94" t="s">
        <v>395</v>
      </c>
      <c r="C186" s="93" t="s">
        <v>434</v>
      </c>
      <c r="D186" s="93" t="s">
        <v>34</v>
      </c>
      <c r="E186" s="93"/>
      <c r="F186" s="95">
        <v>84280</v>
      </c>
    </row>
    <row r="187" spans="1:6">
      <c r="A187" s="93" t="s">
        <v>364</v>
      </c>
      <c r="B187" s="94" t="s">
        <v>460</v>
      </c>
      <c r="C187" s="93" t="s">
        <v>434</v>
      </c>
      <c r="D187" s="93" t="s">
        <v>118</v>
      </c>
      <c r="E187" s="93"/>
      <c r="F187" s="95">
        <v>64731</v>
      </c>
    </row>
    <row r="188" spans="1:6">
      <c r="A188" s="93" t="s">
        <v>365</v>
      </c>
      <c r="B188" s="94" t="s">
        <v>207</v>
      </c>
      <c r="C188" s="93" t="s">
        <v>434</v>
      </c>
      <c r="D188" s="93" t="s">
        <v>118</v>
      </c>
      <c r="E188" s="93" t="s">
        <v>458</v>
      </c>
      <c r="F188" s="95">
        <v>64731</v>
      </c>
    </row>
    <row r="189" spans="1:6">
      <c r="A189" s="93" t="s">
        <v>366</v>
      </c>
      <c r="B189" s="94" t="s">
        <v>410</v>
      </c>
      <c r="C189" s="93" t="s">
        <v>434</v>
      </c>
      <c r="D189" s="93" t="s">
        <v>118</v>
      </c>
      <c r="E189" s="93" t="s">
        <v>459</v>
      </c>
      <c r="F189" s="95">
        <v>64731</v>
      </c>
    </row>
    <row r="190" spans="1:6">
      <c r="A190" s="96" t="s">
        <v>367</v>
      </c>
      <c r="B190" s="97" t="s">
        <v>410</v>
      </c>
      <c r="C190" s="96" t="s">
        <v>461</v>
      </c>
      <c r="D190" s="96" t="s">
        <v>118</v>
      </c>
      <c r="E190" s="96" t="s">
        <v>459</v>
      </c>
      <c r="F190" s="98">
        <v>64731</v>
      </c>
    </row>
    <row r="191" spans="1:6" ht="31.5">
      <c r="A191" s="93" t="s">
        <v>368</v>
      </c>
      <c r="B191" s="94" t="s">
        <v>462</v>
      </c>
      <c r="C191" s="93" t="s">
        <v>434</v>
      </c>
      <c r="D191" s="93" t="s">
        <v>307</v>
      </c>
      <c r="E191" s="93"/>
      <c r="F191" s="95">
        <v>19549</v>
      </c>
    </row>
    <row r="192" spans="1:6">
      <c r="A192" s="93" t="s">
        <v>369</v>
      </c>
      <c r="B192" s="94" t="s">
        <v>207</v>
      </c>
      <c r="C192" s="93" t="s">
        <v>434</v>
      </c>
      <c r="D192" s="93" t="s">
        <v>307</v>
      </c>
      <c r="E192" s="93" t="s">
        <v>458</v>
      </c>
      <c r="F192" s="95">
        <v>19549</v>
      </c>
    </row>
    <row r="193" spans="1:6">
      <c r="A193" s="93" t="s">
        <v>30</v>
      </c>
      <c r="B193" s="94" t="s">
        <v>410</v>
      </c>
      <c r="C193" s="93" t="s">
        <v>434</v>
      </c>
      <c r="D193" s="93" t="s">
        <v>307</v>
      </c>
      <c r="E193" s="93" t="s">
        <v>459</v>
      </c>
      <c r="F193" s="95">
        <v>19549</v>
      </c>
    </row>
    <row r="194" spans="1:6">
      <c r="A194" s="96" t="s">
        <v>370</v>
      </c>
      <c r="B194" s="97" t="s">
        <v>410</v>
      </c>
      <c r="C194" s="96" t="s">
        <v>461</v>
      </c>
      <c r="D194" s="96" t="s">
        <v>307</v>
      </c>
      <c r="E194" s="96" t="s">
        <v>459</v>
      </c>
      <c r="F194" s="98">
        <v>19549</v>
      </c>
    </row>
    <row r="195" spans="1:6" ht="21">
      <c r="A195" s="93" t="s">
        <v>371</v>
      </c>
      <c r="B195" s="94" t="s">
        <v>422</v>
      </c>
      <c r="C195" s="93" t="s">
        <v>434</v>
      </c>
      <c r="D195" s="93" t="s">
        <v>224</v>
      </c>
      <c r="E195" s="93"/>
      <c r="F195" s="95">
        <v>20000</v>
      </c>
    </row>
    <row r="196" spans="1:6" ht="21">
      <c r="A196" s="93" t="s">
        <v>372</v>
      </c>
      <c r="B196" s="94" t="s">
        <v>423</v>
      </c>
      <c r="C196" s="93" t="s">
        <v>434</v>
      </c>
      <c r="D196" s="93" t="s">
        <v>225</v>
      </c>
      <c r="E196" s="93"/>
      <c r="F196" s="95">
        <v>20000</v>
      </c>
    </row>
    <row r="197" spans="1:6" ht="21">
      <c r="A197" s="93" t="s">
        <v>373</v>
      </c>
      <c r="B197" s="94" t="s">
        <v>101</v>
      </c>
      <c r="C197" s="93" t="s">
        <v>434</v>
      </c>
      <c r="D197" s="93" t="s">
        <v>102</v>
      </c>
      <c r="E197" s="93"/>
      <c r="F197" s="95">
        <v>20000</v>
      </c>
    </row>
    <row r="198" spans="1:6">
      <c r="A198" s="93" t="s">
        <v>374</v>
      </c>
      <c r="B198" s="94" t="s">
        <v>199</v>
      </c>
      <c r="C198" s="93" t="s">
        <v>434</v>
      </c>
      <c r="D198" s="93" t="s">
        <v>102</v>
      </c>
      <c r="E198" s="93" t="s">
        <v>343</v>
      </c>
      <c r="F198" s="95">
        <v>20000</v>
      </c>
    </row>
    <row r="199" spans="1:6">
      <c r="A199" s="93" t="s">
        <v>375</v>
      </c>
      <c r="B199" s="94" t="s">
        <v>148</v>
      </c>
      <c r="C199" s="93" t="s">
        <v>434</v>
      </c>
      <c r="D199" s="93" t="s">
        <v>102</v>
      </c>
      <c r="E199" s="93" t="s">
        <v>162</v>
      </c>
      <c r="F199" s="95">
        <v>20000</v>
      </c>
    </row>
    <row r="200" spans="1:6" ht="22.5">
      <c r="A200" s="96" t="s">
        <v>376</v>
      </c>
      <c r="B200" s="97" t="s">
        <v>148</v>
      </c>
      <c r="C200" s="96" t="s">
        <v>453</v>
      </c>
      <c r="D200" s="96" t="s">
        <v>102</v>
      </c>
      <c r="E200" s="96" t="s">
        <v>162</v>
      </c>
      <c r="F200" s="98">
        <v>20000</v>
      </c>
    </row>
    <row r="201" spans="1:6">
      <c r="A201" s="93" t="s">
        <v>377</v>
      </c>
      <c r="B201" s="94" t="s">
        <v>389</v>
      </c>
      <c r="C201" s="93" t="s">
        <v>434</v>
      </c>
      <c r="D201" s="93" t="s">
        <v>390</v>
      </c>
      <c r="E201" s="93"/>
      <c r="F201" s="95">
        <v>12000</v>
      </c>
    </row>
    <row r="202" spans="1:6">
      <c r="A202" s="93" t="s">
        <v>378</v>
      </c>
      <c r="B202" s="94" t="s">
        <v>391</v>
      </c>
      <c r="C202" s="93" t="s">
        <v>434</v>
      </c>
      <c r="D202" s="93" t="s">
        <v>392</v>
      </c>
      <c r="E202" s="93"/>
      <c r="F202" s="95">
        <v>12000</v>
      </c>
    </row>
    <row r="203" spans="1:6">
      <c r="A203" s="93" t="s">
        <v>379</v>
      </c>
      <c r="B203" s="94" t="s">
        <v>115</v>
      </c>
      <c r="C203" s="93" t="s">
        <v>434</v>
      </c>
      <c r="D203" s="93" t="s">
        <v>116</v>
      </c>
      <c r="E203" s="93"/>
      <c r="F203" s="95">
        <v>12000</v>
      </c>
    </row>
    <row r="204" spans="1:6">
      <c r="A204" s="93" t="s">
        <v>380</v>
      </c>
      <c r="B204" s="94" t="s">
        <v>169</v>
      </c>
      <c r="C204" s="93" t="s">
        <v>434</v>
      </c>
      <c r="D204" s="93" t="s">
        <v>116</v>
      </c>
      <c r="E204" s="93" t="s">
        <v>173</v>
      </c>
      <c r="F204" s="95">
        <v>12000</v>
      </c>
    </row>
    <row r="205" spans="1:6">
      <c r="A205" s="93" t="s">
        <v>381</v>
      </c>
      <c r="B205" s="94" t="s">
        <v>113</v>
      </c>
      <c r="C205" s="93" t="s">
        <v>434</v>
      </c>
      <c r="D205" s="93" t="s">
        <v>116</v>
      </c>
      <c r="E205" s="93" t="s">
        <v>160</v>
      </c>
      <c r="F205" s="95">
        <v>12000</v>
      </c>
    </row>
    <row r="206" spans="1:6">
      <c r="A206" s="96" t="s">
        <v>382</v>
      </c>
      <c r="B206" s="97" t="s">
        <v>113</v>
      </c>
      <c r="C206" s="96" t="s">
        <v>463</v>
      </c>
      <c r="D206" s="96" t="s">
        <v>116</v>
      </c>
      <c r="E206" s="96" t="s">
        <v>160</v>
      </c>
      <c r="F206" s="98">
        <v>12000</v>
      </c>
    </row>
    <row r="207" spans="1:6">
      <c r="A207" s="93" t="s">
        <v>383</v>
      </c>
      <c r="B207" s="94" t="s">
        <v>264</v>
      </c>
      <c r="C207" s="93" t="s">
        <v>434</v>
      </c>
      <c r="D207" s="93" t="s">
        <v>265</v>
      </c>
      <c r="E207" s="93"/>
      <c r="F207" s="95">
        <v>18751</v>
      </c>
    </row>
    <row r="208" spans="1:6">
      <c r="A208" s="93" t="s">
        <v>384</v>
      </c>
      <c r="B208" s="94" t="s">
        <v>83</v>
      </c>
      <c r="C208" s="93" t="s">
        <v>434</v>
      </c>
      <c r="D208" s="93" t="s">
        <v>147</v>
      </c>
      <c r="E208" s="93"/>
      <c r="F208" s="95">
        <v>18751</v>
      </c>
    </row>
    <row r="209" spans="1:6">
      <c r="A209" s="93" t="s">
        <v>385</v>
      </c>
      <c r="B209" s="94" t="s">
        <v>180</v>
      </c>
      <c r="C209" s="93" t="s">
        <v>434</v>
      </c>
      <c r="D209" s="93" t="s">
        <v>147</v>
      </c>
      <c r="E209" s="93" t="s">
        <v>218</v>
      </c>
      <c r="F209" s="95">
        <v>18751</v>
      </c>
    </row>
    <row r="210" spans="1:6" ht="31.5">
      <c r="A210" s="93" t="s">
        <v>386</v>
      </c>
      <c r="B210" s="94" t="s">
        <v>100</v>
      </c>
      <c r="C210" s="93" t="s">
        <v>434</v>
      </c>
      <c r="D210" s="93" t="s">
        <v>147</v>
      </c>
      <c r="E210" s="93" t="s">
        <v>151</v>
      </c>
      <c r="F210" s="95">
        <v>18751</v>
      </c>
    </row>
    <row r="211" spans="1:6" ht="33.75">
      <c r="A211" s="96" t="s">
        <v>224</v>
      </c>
      <c r="B211" s="97" t="s">
        <v>100</v>
      </c>
      <c r="C211" s="96" t="s">
        <v>435</v>
      </c>
      <c r="D211" s="96" t="s">
        <v>147</v>
      </c>
      <c r="E211" s="96" t="s">
        <v>151</v>
      </c>
      <c r="F211" s="98">
        <v>18751</v>
      </c>
    </row>
    <row r="212" spans="1:6">
      <c r="A212" s="74" t="s">
        <v>387</v>
      </c>
      <c r="B212" s="75" t="s">
        <v>264</v>
      </c>
      <c r="C212" s="74" t="s">
        <v>434</v>
      </c>
      <c r="D212" s="74" t="s">
        <v>265</v>
      </c>
      <c r="E212" s="74"/>
      <c r="F212" s="76">
        <v>18751</v>
      </c>
    </row>
    <row r="213" spans="1:6">
      <c r="A213" s="74" t="s">
        <v>388</v>
      </c>
      <c r="B213" s="75" t="s">
        <v>83</v>
      </c>
      <c r="C213" s="74" t="s">
        <v>434</v>
      </c>
      <c r="D213" s="74" t="s">
        <v>147</v>
      </c>
      <c r="E213" s="74"/>
      <c r="F213" s="76">
        <v>18751</v>
      </c>
    </row>
    <row r="214" spans="1:6">
      <c r="A214" s="74" t="s">
        <v>480</v>
      </c>
      <c r="B214" s="75" t="s">
        <v>180</v>
      </c>
      <c r="C214" s="74" t="s">
        <v>434</v>
      </c>
      <c r="D214" s="74" t="s">
        <v>147</v>
      </c>
      <c r="E214" s="74" t="s">
        <v>218</v>
      </c>
      <c r="F214" s="76">
        <v>18751</v>
      </c>
    </row>
    <row r="215" spans="1:6" ht="31.5">
      <c r="A215" s="74" t="s">
        <v>481</v>
      </c>
      <c r="B215" s="75" t="s">
        <v>100</v>
      </c>
      <c r="C215" s="74" t="s">
        <v>434</v>
      </c>
      <c r="D215" s="74" t="s">
        <v>147</v>
      </c>
      <c r="E215" s="74" t="s">
        <v>151</v>
      </c>
      <c r="F215" s="76">
        <v>18751</v>
      </c>
    </row>
    <row r="216" spans="1:6" ht="33.75">
      <c r="A216" s="77" t="s">
        <v>487</v>
      </c>
      <c r="B216" s="78" t="s">
        <v>100</v>
      </c>
      <c r="C216" s="77" t="s">
        <v>435</v>
      </c>
      <c r="D216" s="77" t="s">
        <v>147</v>
      </c>
      <c r="E216" s="77" t="s">
        <v>151</v>
      </c>
      <c r="F216" s="79">
        <v>18751</v>
      </c>
    </row>
    <row r="217" spans="1:6" ht="33.75">
      <c r="A217" s="61" t="s">
        <v>488</v>
      </c>
      <c r="B217" s="62" t="s">
        <v>100</v>
      </c>
      <c r="C217" s="61" t="s">
        <v>435</v>
      </c>
      <c r="D217" s="61" t="s">
        <v>147</v>
      </c>
      <c r="E217" s="61" t="s">
        <v>151</v>
      </c>
      <c r="F217" s="63">
        <v>18751</v>
      </c>
    </row>
  </sheetData>
  <mergeCells count="7">
    <mergeCell ref="A1:I1"/>
    <mergeCell ref="A3:I3"/>
    <mergeCell ref="B5:F8"/>
    <mergeCell ref="B9:B10"/>
    <mergeCell ref="C9:E9"/>
    <mergeCell ref="A9:A10"/>
    <mergeCell ref="F9:F10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scaleWithDoc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Источники</vt:lpstr>
      <vt:lpstr>Доходы (2)</vt:lpstr>
      <vt:lpstr>Функциональная</vt:lpstr>
      <vt:lpstr>Ведомственная</vt:lpstr>
      <vt:lpstr>Ассигнования</vt:lpstr>
      <vt:lpstr>Лист1</vt:lpstr>
      <vt:lpstr>Ассигнования!BFT_Print_Titles</vt:lpstr>
      <vt:lpstr>Ведомственная!BFT_Print_Titles</vt:lpstr>
      <vt:lpstr>Ассигнования!Заголовки_для_печати</vt:lpstr>
      <vt:lpstr>Ведомственная!Заголовки_для_печати</vt:lpstr>
      <vt:lpstr>'Доходы (2)'!Заголовки_для_печати</vt:lpstr>
      <vt:lpstr>Ассигнования!Область_печати</vt:lpstr>
      <vt:lpstr>Ведомственная!Область_печати</vt:lpstr>
      <vt:lpstr>'Доходы (2)'!Область_печати</vt:lpstr>
      <vt:lpstr>Функциональная!Область_печати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Сельсовет</cp:lastModifiedBy>
  <cp:lastPrinted>2016-12-27T06:39:06Z</cp:lastPrinted>
  <dcterms:created xsi:type="dcterms:W3CDTF">2014-01-08T07:17:30Z</dcterms:created>
  <dcterms:modified xsi:type="dcterms:W3CDTF">2016-12-27T06:40:40Z</dcterms:modified>
</cp:coreProperties>
</file>