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 activeTab="4"/>
  </bookViews>
  <sheets>
    <sheet name="Источники" sheetId="5" r:id="rId1"/>
    <sheet name="Доходы" sheetId="35" r:id="rId2"/>
    <sheet name="Функциональная (2)" sheetId="36" r:id="rId3"/>
    <sheet name="Ведомственная" sheetId="29" r:id="rId4"/>
    <sheet name="Ассигнования" sheetId="31" r:id="rId5"/>
    <sheet name="Лист1" sheetId="33" r:id="rId6"/>
  </sheets>
  <externalReferences>
    <externalReference r:id="rId7"/>
    <externalReference r:id="rId8"/>
  </externalReferences>
  <definedNames>
    <definedName name="_xlnm._FilterDatabase" localSheetId="1" hidden="1">Доходы!$B$7:$K$42</definedName>
    <definedName name="BFT_Print_Titles" localSheetId="4">Ассигнования!$9:$11</definedName>
    <definedName name="BFT_Print_Titles" localSheetId="3">Ведомственная!$8:$10</definedName>
    <definedName name="BFT_Print_Titles" localSheetId="2">'Функциональная (2)'!#REF!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4">Ассигнования!$9:$11</definedName>
    <definedName name="_xlnm.Print_Titles" localSheetId="3">Ведомственная!$8:$10</definedName>
    <definedName name="_xlnm.Print_Titles" localSheetId="1">Доходы!$5:$7</definedName>
    <definedName name="_xlnm.Print_Titles" localSheetId="2">'Функциональная (2)'!#REF!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4">Ассигнования!$A$1:$I$217</definedName>
    <definedName name="_xlnm.Print_Area" localSheetId="3">Ведомственная!$A$1:$I$195</definedName>
    <definedName name="_xlnm.Print_Area" localSheetId="1">Доходы!$A$1:$J$48</definedName>
    <definedName name="_xlnm.Print_Area" localSheetId="2">'Функциональная (2)'!$A$1:$I$51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F117" i="31"/>
  <c r="F118"/>
  <c r="F119"/>
  <c r="F120"/>
  <c r="F121"/>
  <c r="G11" i="29"/>
  <c r="G145"/>
  <c r="G138" s="1"/>
  <c r="G146"/>
  <c r="G147"/>
  <c r="G148"/>
  <c r="G149"/>
  <c r="J43" i="35"/>
  <c r="J19" l="1"/>
  <c r="J36"/>
  <c r="J37"/>
  <c r="E14" i="36"/>
  <c r="E15"/>
  <c r="E19"/>
  <c r="E21"/>
  <c r="E30"/>
  <c r="E31"/>
  <c r="E33"/>
  <c r="E35"/>
  <c r="E36"/>
  <c r="E39"/>
  <c r="E41"/>
  <c r="E38" s="1"/>
  <c r="E13" s="1"/>
  <c r="E12" s="1"/>
  <c r="E43"/>
  <c r="E45"/>
  <c r="E46"/>
  <c r="E48"/>
  <c r="E49"/>
  <c r="G49"/>
  <c r="G48" s="1"/>
  <c r="F49"/>
  <c r="F48"/>
  <c r="G43"/>
  <c r="F43"/>
  <c r="G41"/>
  <c r="F41"/>
  <c r="F38" s="1"/>
  <c r="G39"/>
  <c r="F39"/>
  <c r="G38"/>
  <c r="G36"/>
  <c r="F36"/>
  <c r="F35" s="1"/>
  <c r="G35"/>
  <c r="G33"/>
  <c r="F33"/>
  <c r="G31"/>
  <c r="G30" s="1"/>
  <c r="F31"/>
  <c r="F30"/>
  <c r="G28"/>
  <c r="G27" s="1"/>
  <c r="F28"/>
  <c r="F27"/>
  <c r="G25"/>
  <c r="F25"/>
  <c r="G23"/>
  <c r="F23"/>
  <c r="G21"/>
  <c r="F21"/>
  <c r="G19"/>
  <c r="F19"/>
  <c r="G17"/>
  <c r="F17"/>
  <c r="G15"/>
  <c r="G14" s="1"/>
  <c r="G13" s="1"/>
  <c r="G12" s="1"/>
  <c r="F15"/>
  <c r="F14"/>
  <c r="F13" l="1"/>
  <c r="F12" s="1"/>
  <c r="J41" i="35"/>
  <c r="J40" s="1"/>
  <c r="J34"/>
  <c r="J32"/>
  <c r="J28"/>
  <c r="J26"/>
  <c r="J22"/>
  <c r="J20"/>
  <c r="J14"/>
  <c r="J12"/>
  <c r="J11" s="1"/>
  <c r="J31" l="1"/>
  <c r="J30" s="1"/>
  <c r="J10" s="1"/>
  <c r="J9" s="1"/>
  <c r="J25"/>
  <c r="F21" i="5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<sst xmlns="http://schemas.openxmlformats.org/spreadsheetml/2006/main" count="2522" uniqueCount="550">
  <si>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</si>
  <si>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</si>
  <si>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</si>
  <si>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</si>
  <si>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</si>
  <si>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</si>
  <si>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</si>
  <si>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</si>
  <si>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</si>
  <si>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</si>
  <si>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</si>
  <si>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</si>
  <si>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</si>
  <si>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</si>
  <si>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</si>
  <si>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</si>
  <si>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</si>
  <si>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</si>
  <si>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</si>
  <si>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</si>
  <si>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</si>
  <si>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</si>
  <si>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</si>
  <si>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</si>
  <si>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</si>
  <si>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</si>
  <si>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</si>
  <si>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</si>
  <si>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</si>
  <si>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</si>
  <si>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</si>
  <si>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</si>
  <si>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</si>
  <si>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</si>
  <si>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</si>
  <si>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</si>
  <si>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</si>
  <si>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</si>
  <si>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</si>
  <si>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</si>
  <si>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</si>
  <si>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</si>
  <si>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</si>
  <si>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</si>
  <si>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</si>
  <si>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</si>
  <si>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</si>
  <si>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</si>
  <si>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</si>
  <si>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</si>
  <si>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</si>
  <si>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</si>
  <si>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</si>
  <si>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</si>
  <si>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</si>
  <si>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</si>
  <si>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</si>
  <si>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</si>
  <si>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</si>
  <si>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</si>
  <si>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</si>
  <si>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</si>
  <si>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</si>
  <si>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</si>
  <si>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</si>
  <si>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</si>
  <si>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</si>
  <si>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</si>
  <si>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</si>
  <si>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</si>
  <si>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</si>
  <si>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</si>
  <si>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</si>
  <si>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151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</si>
  <si>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</si>
  <si>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</si>
  <si>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Иные межбюджетные трансферты</t>
  </si>
  <si>
    <t>7514</t>
  </si>
  <si>
    <t>Наименование показателя</t>
  </si>
  <si>
    <t>КБК</t>
  </si>
  <si>
    <t>КЦСР</t>
  </si>
  <si>
    <t>КВР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</si>
  <si>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</si>
  <si>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</si>
  <si>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</si>
  <si>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</si>
  <si>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</si>
  <si>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</si>
  <si>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</si>
  <si>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</si>
  <si>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</si>
  <si>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</si>
  <si>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</si>
  <si>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</si>
  <si>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</si>
  <si>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</si>
  <si>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</si>
  <si>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</si>
  <si>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</si>
  <si>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</si>
  <si>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</si>
  <si>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</si>
  <si>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Физическая культура</t>
  </si>
  <si>
    <t>111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</si>
  <si>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</si>
  <si>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</si>
  <si>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</si>
  <si>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</si>
  <si>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</si>
  <si>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</si>
  <si>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</si>
  <si>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</si>
  <si>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</si>
  <si>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</si>
  <si>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</si>
  <si>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</si>
  <si>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</si>
  <si>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</si>
  <si>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</si>
  <si>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</si>
  <si>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</si>
  <si>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</si>
  <si>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</si>
  <si>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</si>
  <si>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</si>
  <si>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</si>
  <si>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</si>
  <si>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</si>
  <si>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</si>
  <si>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</si>
  <si>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</si>
  <si>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</si>
  <si>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</si>
  <si>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</si>
  <si>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</si>
  <si>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</si>
  <si>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</si>
  <si>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</si>
  <si>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</si>
  <si>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</si>
  <si>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</si>
  <si>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</si>
  <si>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</si>
  <si>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</si>
  <si>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</si>
  <si>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</si>
  <si>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</si>
  <si>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</si>
  <si>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</si>
  <si>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</si>
  <si>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</si>
  <si>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</si>
  <si>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</si>
  <si>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</si>
  <si>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</si>
  <si>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1000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</si>
  <si>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</si>
  <si>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</si>
  <si>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</si>
  <si>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</si>
  <si>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</si>
  <si>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</si>
  <si>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</si>
  <si>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</si>
  <si>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</si>
  <si>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</si>
  <si>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</si>
  <si>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</si>
  <si>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</si>
  <si>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</si>
  <si>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</si>
  <si>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</si>
  <si>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</si>
  <si>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</si>
  <si>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</si>
  <si>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</si>
  <si>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</si>
  <si>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</si>
  <si>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</si>
  <si>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</si>
  <si>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</si>
  <si>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</si>
  <si>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</si>
  <si>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</si>
  <si>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</si>
  <si>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</si>
  <si>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</si>
  <si>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</si>
  <si>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</si>
  <si>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</si>
  <si>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</si>
  <si>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</si>
  <si>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</si>
  <si>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</si>
  <si>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</si>
  <si>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</si>
  <si>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</si>
  <si>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</si>
  <si>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</si>
  <si>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</si>
  <si>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</si>
  <si>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</si>
  <si>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</si>
  <si>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</si>
  <si>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</si>
  <si>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</si>
  <si>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</si>
  <si>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</si>
  <si>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</si>
  <si>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</si>
  <si>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</si>
  <si>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</si>
  <si>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</si>
  <si>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</si>
  <si>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</si>
  <si>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</si>
  <si>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</si>
  <si>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</si>
  <si>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</si>
  <si>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</si>
  <si>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</si>
  <si>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</si>
  <si>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</si>
  <si>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</si>
  <si>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</si>
  <si>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</si>
  <si>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</si>
  <si>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</si>
  <si>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</si>
  <si>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</si>
  <si>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</si>
  <si>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</si>
  <si>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</si>
  <si>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</si>
  <si>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</si>
  <si>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</si>
  <si>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</si>
  <si>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</si>
  <si>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</si>
  <si>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</si>
  <si>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</si>
  <si>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</si>
  <si>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</si>
  <si>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</si>
  <si>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</si>
  <si>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</si>
  <si>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</si>
  <si>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</si>
  <si>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</si>
  <si>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</si>
  <si>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</si>
  <si>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</si>
  <si>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</si>
  <si>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</si>
  <si>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</si>
  <si>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</si>
  <si>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</si>
  <si>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</si>
  <si>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</si>
  <si>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</si>
  <si>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</si>
  <si>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</si>
  <si>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</si>
  <si>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</si>
  <si>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</si>
  <si>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</si>
  <si>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</si>
  <si>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</si>
  <si>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</si>
  <si>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</si>
  <si>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</si>
  <si>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</si>
  <si>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</si>
  <si>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</si>
  <si>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</si>
  <si>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</si>
  <si>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</si>
  <si>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</si>
  <si>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</si>
  <si>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</si>
  <si>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</si>
  <si>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</si>
  <si>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</si>
  <si>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</si>
  <si>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</si>
  <si>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</si>
  <si>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</si>
  <si>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</si>
  <si>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</si>
  <si>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</si>
  <si>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</si>
  <si>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</si>
  <si>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</si>
  <si>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</si>
  <si>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</si>
  <si>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</si>
  <si>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</si>
  <si>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</si>
  <si>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</si>
  <si>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</si>
  <si>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</si>
  <si>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</si>
  <si>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</si>
  <si>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</si>
  <si>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</si>
  <si>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</si>
  <si>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</si>
  <si>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</si>
  <si>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</si>
  <si>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</si>
  <si>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</si>
  <si>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</si>
  <si>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</si>
  <si>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</si>
  <si>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</si>
  <si>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</si>
  <si>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</si>
  <si>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</si>
  <si>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</si>
  <si>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</si>
  <si>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</si>
  <si>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</si>
  <si>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</si>
  <si>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</si>
  <si>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</si>
  <si>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</si>
  <si>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</si>
  <si>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</si>
  <si>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</si>
  <si>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</si>
  <si>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</si>
  <si>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</si>
  <si>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</si>
  <si>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</si>
  <si>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</si>
  <si>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</si>
  <si>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</si>
  <si>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</si>
  <si>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</si>
  <si>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</si>
  <si>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</si>
  <si>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</si>
  <si>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</si>
  <si>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</si>
  <si>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</si>
  <si>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</si>
  <si>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</si>
  <si>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</si>
  <si>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</si>
  <si>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</si>
  <si>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</si>
  <si>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</si>
  <si>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</si>
  <si>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</si>
  <si>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</si>
  <si>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</si>
  <si>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</si>
  <si>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</si>
  <si>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</si>
  <si>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</si>
  <si>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</si>
  <si>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</si>
  <si>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</si>
  <si>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</si>
  <si>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</si>
  <si>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</si>
  <si>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</si>
  <si>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</si>
  <si>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</si>
  <si>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</si>
  <si>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</si>
  <si>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</si>
  <si>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</si>
  <si>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2018 год</t>
  </si>
  <si>
    <t>8000000000</t>
  </si>
  <si>
    <t>8010000000</t>
  </si>
  <si>
    <t>8010060000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</si>
  <si>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</si>
  <si>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</si>
  <si>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</si>
  <si>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</si>
  <si>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</si>
  <si>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</si>
  <si>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</si>
  <si>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</si>
  <si>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</si>
  <si>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</si>
  <si>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</si>
  <si>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802006Г000</t>
  </si>
  <si>
    <t>802006Э000</t>
  </si>
  <si>
    <t>9000000000</t>
  </si>
  <si>
    <t>9090000000</t>
  </si>
  <si>
    <t>90900Ч0010</t>
  </si>
  <si>
    <t>9010000000</t>
  </si>
  <si>
    <t>9010080000</t>
  </si>
  <si>
    <t>3820000000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</si>
  <si>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</si>
  <si>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</si>
  <si>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</si>
  <si>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</si>
  <si>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</si>
  <si>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</si>
  <si>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</si>
  <si>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</si>
  <si>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</si>
  <si>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</si>
  <si>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</si>
  <si>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</si>
  <si>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</si>
  <si>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</si>
  <si>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</si>
  <si>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</si>
  <si>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</si>
  <si>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9090080000</t>
  </si>
  <si>
    <t>3840000000</t>
  </si>
  <si>
    <t>3840080000</t>
  </si>
  <si>
    <t>3840081000</t>
  </si>
  <si>
    <t>384008Г000</t>
  </si>
  <si>
    <t>384008Э000</t>
  </si>
  <si>
    <t>3820074120</t>
  </si>
  <si>
    <t>38200S4120</t>
  </si>
  <si>
    <t>203</t>
  </si>
  <si>
    <t>204</t>
  </si>
  <si>
    <t>КФСР</t>
  </si>
  <si>
    <t>Подпрограмма "Коммунальное хозяйство на территории Осиновомысского сельсовета"</t>
  </si>
  <si>
    <t>3850000000</t>
  </si>
  <si>
    <t>3850080000</t>
  </si>
  <si>
    <t>205</t>
  </si>
  <si>
    <t>206</t>
  </si>
  <si>
    <t>207</t>
  </si>
  <si>
    <t>208</t>
  </si>
  <si>
    <t>209</t>
  </si>
  <si>
    <t>210</t>
  </si>
  <si>
    <t>от    20.12.2016 № 23</t>
  </si>
  <si>
    <t xml:space="preserve">      бюджета  Осиновомысского  сельсовета на 2017 год  и плановый период 2018-2019 годов</t>
  </si>
  <si>
    <t>Приложение № 4 к решению
Осиновомысского сельского Совета 
 от 20.12.2016  № 23</t>
  </si>
  <si>
    <t xml:space="preserve">Доходы бюджета Осиновомысского сельсовета на 2017 год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</si>
  <si>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</si>
  <si>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</si>
  <si>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430</t>
  </si>
  <si>
    <t>Распределение бюджетных ассигнований по разделам и подразделам бюджетной классификации расходов бюджетов Российской Федерации на 2017 год и плановый период 2018-2019 годов</t>
  </si>
  <si>
    <t>2019 год</t>
  </si>
  <si>
    <t>3810075080</t>
  </si>
  <si>
    <t>38100S5080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</si>
  <si>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</si>
  <si>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4900000000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</si>
  <si>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</si>
  <si>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4990000000</t>
  </si>
  <si>
    <t>4990080000</t>
  </si>
  <si>
    <t>802006Ф000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</si>
  <si>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</si>
  <si>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</si>
  <si>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</si>
  <si>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</si>
  <si>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Обеспечение проведения выборов и референдумов</t>
  </si>
  <si>
    <t>0107</t>
  </si>
  <si>
    <t>9020080000</t>
  </si>
  <si>
    <t>Приложение № 9 к решению
Осиновомысского сельского Совета 
 от 20.02.2016  № 23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</si>
  <si>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2017 год </t>
  </si>
  <si>
    <t>Ведомственная структура расходов бюджета Осиновомысского сельсовета на 2017 год</t>
  </si>
  <si>
    <t>Приложение № 7 к решению
Осиновомысского сельского Совета 
 от 20.12.2016  № 23</t>
  </si>
  <si>
    <t>Приложение № 6</t>
  </si>
  <si>
    <t>к решению Осиновомысского сельского</t>
  </si>
  <si>
    <t>Совета  № 23   от  20.12.2016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</si>
  <si>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</si>
  <si>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</si>
  <si>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</si>
  <si>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49999</t>
  </si>
  <si>
    <t>400000</t>
  </si>
  <si>
    <t>7412</t>
  </si>
  <si>
    <t>35118</t>
  </si>
  <si>
    <t>35000</t>
  </si>
  <si>
    <t>Дотации бюджетам поселений на выравнивание уровня бюджетной обеспеченности за счет районнго фонда финансовой поддержк</t>
  </si>
  <si>
    <t>15001</t>
  </si>
  <si>
    <t>8013</t>
  </si>
  <si>
    <t>7601</t>
  </si>
  <si>
    <t>Функционирование высшего должностного лица субъекта Российской  Федерации и муниципального образования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</si>
  <si>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</si>
  <si>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</si>
  <si>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</si>
  <si>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</si>
  <si>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</si>
  <si>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</si>
  <si>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</si>
  <si>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</si>
  <si>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</si>
  <si>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</si>
  <si>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программы "Развитие п. Осиновый Мыс"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</si>
  <si>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</si>
  <si>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3810075090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</si>
  <si>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</si>
  <si>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Софинансирование за счет средств местного бюджета на содержание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"Развитие п. Осиновый Мыс"</t>
  </si>
  <si>
    <t>38100S5090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</si>
  <si>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</si>
  <si>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</si>
  <si>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</si>
  <si>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</si>
  <si>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</si>
  <si>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</si>
  <si>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</si>
  <si>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</si>
  <si>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</si>
  <si>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</si>
  <si>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</si>
  <si>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</si>
  <si>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</t>
  </si>
  <si>
    <t xml:space="preserve">Софинансирование за счет средств местного бюджета 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</si>
  <si>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</si>
  <si>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</t>
  </si>
  <si>
    <t>Софинансирование за счет средств местного бюджета расходов на капитальный ремонт и ремонт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</si>
  <si>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</si>
  <si>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</si>
  <si>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</si>
  <si>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</si>
  <si>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</si>
  <si>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</si>
  <si>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</si>
  <si>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</si>
  <si>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</si>
  <si>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</si>
  <si>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</si>
  <si>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</si>
  <si>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</si>
  <si>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</si>
  <si>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</si>
  <si>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</si>
  <si>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п/п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</si>
  <si>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</si>
  <si>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</si>
  <si>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</si>
  <si>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</si>
  <si>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</si>
  <si>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</si>
  <si>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</si>
  <si>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 налоговые доходы</t>
  </si>
  <si>
    <t>Прочие неналоговые доходы бюджетов сельских поселений</t>
  </si>
  <si>
    <t>05050</t>
  </si>
  <si>
    <t>Межбюджетные трансферты бюджетам поселений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</si>
  <si>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</si>
  <si>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7508</t>
  </si>
  <si>
    <t>Прочие межбюджетные трансферты бюджетам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</si>
  <si>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</si>
  <si>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0</t>
  </si>
  <si>
    <t>от    14.11.2017 № 3/14</t>
  </si>
  <si>
    <t>Приложение № 2 к решению
Осиновомысского сельского Совета 
 от 14.11.2017  № 3/14</t>
  </si>
  <si>
    <t>Прочее межбюджетные трансферты, передоваемые бюджетам сельских поселений на сбалансированность</t>
  </si>
  <si>
    <t>8012</t>
  </si>
  <si>
    <t>Приложение № 3 к решению
Осиновомысского сельского Совета 
 от 14.11.2017  № 3/14</t>
  </si>
  <si>
    <t>Приложение № 4 к решению
Осиновомысского сельского Совета 
 от 14.11.2017  № 3/14</t>
  </si>
  <si>
    <t>Приложение № 5 к решению
Осиновомысского сельского Совета 
 от 14.11.2017  № 3/14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</si>
</sst>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Arial Cyr"/>
      <charset val="204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16"/>
      <name val="Arial"/>
      <family val="2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4" fillId="0" borderId="0"/>
    <xf numFmtId="0" fontId="19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33" fillId="0" borderId="0"/>
    <xf numFmtId="0" fontId="33" fillId="0" borderId="0"/>
    <xf numFmtId="0" fontId="33" fillId="0" borderId="0"/>
  </cellStyleXfs>
  <cellXfs count="166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/>
    <xf numFmtId="49" fontId="11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49" fontId="12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right"/>
    </xf>
    <xf numFmtId="0" fontId="12" fillId="0" borderId="1" xfId="0" applyFont="1" applyFill="1" applyBorder="1" applyAlignment="1">
      <alignment wrapText="1"/>
    </xf>
    <xf numFmtId="166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6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/>
    <xf numFmtId="0" fontId="13" fillId="0" borderId="1" xfId="0" applyFont="1" applyFill="1" applyBorder="1" applyAlignment="1">
      <alignment wrapText="1"/>
    </xf>
    <xf numFmtId="49" fontId="13" fillId="0" borderId="1" xfId="0" applyNumberFormat="1" applyFont="1" applyBorder="1"/>
    <xf numFmtId="0" fontId="12" fillId="2" borderId="1" xfId="0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/>
    <xf numFmtId="4" fontId="11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right" vertical="center"/>
    </xf>
    <xf numFmtId="49" fontId="21" fillId="0" borderId="7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6" fillId="0" borderId="0" xfId="21" applyFont="1" applyAlignment="1"/>
    <xf numFmtId="49" fontId="15" fillId="0" borderId="1" xfId="21" applyNumberFormat="1" applyFont="1" applyFill="1" applyBorder="1" applyAlignment="1">
      <alignment horizontal="center" vertical="center"/>
    </xf>
    <xf numFmtId="4" fontId="15" fillId="0" borderId="1" xfId="21" applyNumberFormat="1" applyFont="1" applyFill="1" applyBorder="1" applyAlignment="1">
      <alignment horizontal="right"/>
    </xf>
    <xf numFmtId="4" fontId="28" fillId="0" borderId="1" xfId="21" applyNumberFormat="1" applyFont="1" applyFill="1" applyBorder="1" applyAlignment="1">
      <alignment horizontal="right" vertical="top" wrapText="1"/>
    </xf>
    <xf numFmtId="4" fontId="17" fillId="0" borderId="6" xfId="21" applyNumberFormat="1" applyFont="1" applyFill="1" applyBorder="1" applyAlignment="1">
      <alignment horizontal="right" vertical="top" wrapText="1"/>
    </xf>
    <xf numFmtId="4" fontId="15" fillId="0" borderId="6" xfId="21" applyNumberFormat="1" applyFont="1" applyFill="1" applyBorder="1" applyAlignment="1">
      <alignment horizontal="right" vertical="top" wrapText="1"/>
    </xf>
    <xf numFmtId="4" fontId="31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0" fontId="2" fillId="0" borderId="0" xfId="21" applyBorder="1"/>
    <xf numFmtId="0" fontId="2" fillId="0" borderId="0" xfId="25"/>
    <xf numFmtId="0" fontId="16" fillId="0" borderId="0" xfId="25" applyFont="1" applyBorder="1" applyAlignment="1"/>
    <xf numFmtId="0" fontId="2" fillId="0" borderId="0" xfId="25" applyFont="1"/>
    <xf numFmtId="0" fontId="32" fillId="0" borderId="0" xfId="25" applyFont="1" applyBorder="1" applyAlignment="1"/>
    <xf numFmtId="49" fontId="2" fillId="0" borderId="21" xfId="25" applyNumberFormat="1" applyFont="1" applyBorder="1"/>
    <xf numFmtId="0" fontId="2" fillId="0" borderId="0" xfId="25" applyBorder="1"/>
    <xf numFmtId="4" fontId="28" fillId="0" borderId="1" xfId="26" applyNumberFormat="1" applyFont="1" applyFill="1" applyBorder="1" applyAlignment="1">
      <alignment horizontal="right" vertical="top" wrapText="1"/>
    </xf>
    <xf numFmtId="4" fontId="17" fillId="0" borderId="6" xfId="26" applyNumberFormat="1" applyFont="1" applyFill="1" applyBorder="1" applyAlignment="1">
      <alignment horizontal="right" vertical="top" wrapText="1"/>
    </xf>
    <xf numFmtId="49" fontId="15" fillId="0" borderId="1" xfId="26" applyNumberFormat="1" applyFont="1" applyFill="1" applyBorder="1" applyAlignment="1">
      <alignment horizontal="center" vertical="center"/>
    </xf>
    <xf numFmtId="49" fontId="15" fillId="0" borderId="1" xfId="26" applyNumberFormat="1" applyFont="1" applyFill="1" applyBorder="1" applyAlignment="1">
      <alignment horizontal="center" vertical="center"/>
    </xf>
    <xf numFmtId="49" fontId="15" fillId="0" borderId="1" xfId="26" applyNumberFormat="1" applyFont="1" applyFill="1" applyBorder="1" applyAlignment="1">
      <alignment horizontal="center" vertical="center" wrapText="1"/>
    </xf>
    <xf numFmtId="0" fontId="16" fillId="0" borderId="0" xfId="21" applyFont="1" applyAlignment="1">
      <alignment horizontal="left"/>
    </xf>
    <xf numFmtId="0" fontId="40" fillId="0" borderId="0" xfId="21" applyFont="1" applyAlignment="1">
      <alignment horizontal="center" vertical="center"/>
    </xf>
    <xf numFmtId="49" fontId="28" fillId="0" borderId="1" xfId="21" applyNumberFormat="1" applyFont="1" applyFill="1" applyBorder="1" applyAlignment="1">
      <alignment horizontal="left" vertical="top" wrapText="1"/>
    </xf>
    <xf numFmtId="49" fontId="28" fillId="0" borderId="1" xfId="21" applyNumberFormat="1" applyFont="1" applyFill="1" applyBorder="1" applyAlignment="1">
      <alignment horizontal="center" vertical="top" wrapText="1"/>
    </xf>
    <xf numFmtId="49" fontId="17" fillId="0" borderId="1" xfId="21" applyNumberFormat="1" applyFont="1" applyFill="1" applyBorder="1" applyAlignment="1">
      <alignment horizontal="center" vertical="top" wrapText="1"/>
    </xf>
    <xf numFmtId="49" fontId="41" fillId="0" borderId="1" xfId="25" applyNumberFormat="1" applyFont="1" applyBorder="1" applyAlignment="1" applyProtection="1">
      <alignment horizontal="center" vertical="top" wrapText="1"/>
    </xf>
    <xf numFmtId="49" fontId="41" fillId="0" borderId="1" xfId="25" applyNumberFormat="1" applyFont="1" applyBorder="1" applyAlignment="1" applyProtection="1">
      <alignment horizontal="left" vertical="top" wrapText="1"/>
    </xf>
    <xf numFmtId="49" fontId="28" fillId="0" borderId="1" xfId="25" applyNumberFormat="1" applyFont="1" applyBorder="1" applyAlignment="1" applyProtection="1">
      <alignment horizontal="center" vertical="top" wrapText="1"/>
    </xf>
    <xf numFmtId="49" fontId="28" fillId="0" borderId="1" xfId="25" applyNumberFormat="1" applyFont="1" applyBorder="1" applyAlignment="1" applyProtection="1">
      <alignment horizontal="left" vertical="top" wrapText="1"/>
    </xf>
    <xf numFmtId="4" fontId="28" fillId="0" borderId="1" xfId="25" applyNumberFormat="1" applyFont="1" applyBorder="1" applyAlignment="1" applyProtection="1">
      <alignment horizontal="right" vertical="top" wrapText="1"/>
    </xf>
    <xf numFmtId="49" fontId="17" fillId="0" borderId="6" xfId="25" applyNumberFormat="1" applyFont="1" applyBorder="1" applyAlignment="1" applyProtection="1">
      <alignment horizontal="center" vertical="top" wrapText="1"/>
    </xf>
    <xf numFmtId="49" fontId="17" fillId="0" borderId="6" xfId="25" applyNumberFormat="1" applyFont="1" applyBorder="1" applyAlignment="1" applyProtection="1">
      <alignment horizontal="left" vertical="top" wrapText="1"/>
    </xf>
    <xf numFmtId="4" fontId="17" fillId="0" borderId="6" xfId="25" applyNumberFormat="1" applyFont="1" applyBorder="1" applyAlignment="1" applyProtection="1">
      <alignment horizontal="right" vertical="top" wrapText="1"/>
    </xf>
    <xf numFmtId="0" fontId="6" fillId="0" borderId="0" xfId="21" applyFont="1"/>
    <xf numFmtId="49" fontId="36" fillId="0" borderId="1" xfId="27" applyNumberFormat="1" applyFont="1" applyBorder="1" applyAlignment="1" applyProtection="1">
      <alignment horizontal="left"/>
    </xf>
    <xf numFmtId="49" fontId="36" fillId="0" borderId="1" xfId="27" applyNumberFormat="1" applyFont="1" applyBorder="1" applyAlignment="1" applyProtection="1">
      <alignment horizontal="center"/>
    </xf>
    <xf numFmtId="4" fontId="36" fillId="0" borderId="1" xfId="27" applyNumberFormat="1" applyFont="1" applyBorder="1" applyAlignment="1" applyProtection="1">
      <alignment horizontal="right" wrapText="1"/>
    </xf>
    <xf numFmtId="49" fontId="38" fillId="0" borderId="1" xfId="27" applyNumberFormat="1" applyFont="1" applyBorder="1" applyAlignment="1" applyProtection="1">
      <alignment horizontal="left" vertical="top" wrapText="1"/>
    </xf>
    <xf numFmtId="49" fontId="38" fillId="0" borderId="1" xfId="27" applyNumberFormat="1" applyFont="1" applyBorder="1" applyAlignment="1" applyProtection="1">
      <alignment horizontal="center" vertical="top" wrapText="1"/>
    </xf>
    <xf numFmtId="4" fontId="38" fillId="0" borderId="1" xfId="27" applyNumberFormat="1" applyFont="1" applyBorder="1" applyAlignment="1" applyProtection="1">
      <alignment horizontal="right" vertical="top" wrapText="1"/>
    </xf>
    <xf numFmtId="49" fontId="37" fillId="0" borderId="6" xfId="27" applyNumberFormat="1" applyFont="1" applyBorder="1" applyAlignment="1" applyProtection="1">
      <alignment horizontal="left" vertical="top" wrapText="1"/>
    </xf>
    <xf numFmtId="49" fontId="37" fillId="0" borderId="6" xfId="27" applyNumberFormat="1" applyFont="1" applyBorder="1" applyAlignment="1" applyProtection="1">
      <alignment horizontal="center" vertical="top" wrapText="1"/>
    </xf>
    <xf numFmtId="4" fontId="37" fillId="0" borderId="6" xfId="27" applyNumberFormat="1" applyFont="1" applyBorder="1" applyAlignment="1" applyProtection="1">
      <alignment horizontal="right" vertical="top" wrapText="1"/>
    </xf>
    <xf numFmtId="166" fontId="38" fillId="0" borderId="1" xfId="27" applyNumberFormat="1" applyFont="1" applyBorder="1" applyAlignment="1" applyProtection="1">
      <alignment horizontal="left" vertical="top" wrapText="1"/>
    </xf>
    <xf numFmtId="49" fontId="36" fillId="0" borderId="1" xfId="27" applyNumberFormat="1" applyFont="1" applyBorder="1" applyAlignment="1" applyProtection="1">
      <alignment horizontal="center" wrapText="1"/>
    </xf>
    <xf numFmtId="49" fontId="36" fillId="0" borderId="1" xfId="28" applyNumberFormat="1" applyFont="1" applyBorder="1" applyAlignment="1" applyProtection="1">
      <alignment horizontal="center"/>
    </xf>
    <xf numFmtId="49" fontId="36" fillId="0" borderId="1" xfId="28" applyNumberFormat="1" applyFont="1" applyBorder="1" applyAlignment="1" applyProtection="1">
      <alignment horizontal="left"/>
    </xf>
    <xf numFmtId="4" fontId="36" fillId="0" borderId="1" xfId="28" applyNumberFormat="1" applyFont="1" applyBorder="1" applyAlignment="1" applyProtection="1">
      <alignment horizontal="right" wrapText="1"/>
    </xf>
    <xf numFmtId="49" fontId="38" fillId="0" borderId="1" xfId="28" applyNumberFormat="1" applyFont="1" applyBorder="1" applyAlignment="1" applyProtection="1">
      <alignment horizontal="center" vertical="top" wrapText="1"/>
    </xf>
    <xf numFmtId="49" fontId="38" fillId="0" borderId="1" xfId="28" applyNumberFormat="1" applyFont="1" applyBorder="1" applyAlignment="1" applyProtection="1">
      <alignment horizontal="left" vertical="top" wrapText="1"/>
    </xf>
    <xf numFmtId="4" fontId="38" fillId="0" borderId="1" xfId="28" applyNumberFormat="1" applyFont="1" applyBorder="1" applyAlignment="1" applyProtection="1">
      <alignment horizontal="right" vertical="top" wrapText="1"/>
    </xf>
    <xf numFmtId="166" fontId="38" fillId="0" borderId="1" xfId="28" applyNumberFormat="1" applyFont="1" applyBorder="1" applyAlignment="1" applyProtection="1">
      <alignment horizontal="left" vertical="top" wrapText="1"/>
    </xf>
    <xf numFmtId="49" fontId="37" fillId="0" borderId="6" xfId="28" applyNumberFormat="1" applyFont="1" applyBorder="1" applyAlignment="1" applyProtection="1">
      <alignment horizontal="center" vertical="top" wrapText="1"/>
    </xf>
    <xf numFmtId="49" fontId="37" fillId="0" borderId="6" xfId="28" applyNumberFormat="1" applyFont="1" applyBorder="1" applyAlignment="1" applyProtection="1">
      <alignment horizontal="left" vertical="top" wrapText="1"/>
    </xf>
    <xf numFmtId="4" fontId="37" fillId="0" borderId="6" xfId="28" applyNumberFormat="1" applyFont="1" applyBorder="1" applyAlignment="1" applyProtection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left" vertical="center"/>
    </xf>
    <xf numFmtId="49" fontId="23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3" fillId="0" borderId="14" xfId="0" applyNumberFormat="1" applyFont="1" applyBorder="1" applyAlignment="1">
      <alignment horizontal="left" vertical="center" wrapText="1"/>
    </xf>
    <xf numFmtId="49" fontId="23" fillId="0" borderId="15" xfId="0" applyNumberFormat="1" applyFont="1" applyBorder="1" applyAlignment="1">
      <alignment horizontal="left" vertical="center" wrapText="1"/>
    </xf>
    <xf numFmtId="0" fontId="25" fillId="0" borderId="14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left" vertical="center"/>
    </xf>
    <xf numFmtId="49" fontId="18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0" fontId="9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0" fillId="0" borderId="0" xfId="0" applyFont="1" applyAlignment="1">
      <alignment horizontal="center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9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15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0" fontId="6" fillId="0" borderId="0" xfId="21" applyFont="1" applyAlignment="1">
      <alignment horizontal="right"/>
    </xf>
    <xf numFmtId="0" fontId="6" fillId="0" borderId="0" xfId="0" applyFont="1" applyAlignment="1">
      <alignment horizontal="right"/>
    </xf>
    <xf numFmtId="0" fontId="30" fillId="0" borderId="0" xfId="21" applyFont="1" applyAlignment="1">
      <alignment horizontal="center" vertical="center" wrapText="1"/>
    </xf>
    <xf numFmtId="0" fontId="30" fillId="0" borderId="0" xfId="21" applyFont="1" applyAlignment="1">
      <alignment wrapText="1"/>
    </xf>
    <xf numFmtId="0" fontId="16" fillId="0" borderId="0" xfId="21" applyFont="1" applyAlignment="1">
      <alignment horizontal="left"/>
    </xf>
    <xf numFmtId="49" fontId="15" fillId="0" borderId="2" xfId="21" applyNumberFormat="1" applyFont="1" applyFill="1" applyBorder="1" applyAlignment="1">
      <alignment horizontal="center" vertical="center" wrapText="1"/>
    </xf>
    <xf numFmtId="49" fontId="17" fillId="0" borderId="5" xfId="21" applyNumberFormat="1" applyFont="1" applyFill="1" applyBorder="1" applyAlignment="1">
      <alignment horizontal="center" vertical="center" wrapText="1"/>
    </xf>
    <xf numFmtId="49" fontId="15" fillId="0" borderId="16" xfId="21" applyNumberFormat="1" applyFont="1" applyFill="1" applyBorder="1" applyAlignment="1">
      <alignment horizontal="center" vertical="center" wrapText="1"/>
    </xf>
    <xf numFmtId="49" fontId="15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35" fillId="0" borderId="0" xfId="21" applyFont="1" applyAlignment="1">
      <alignment horizontal="center" vertical="center"/>
    </xf>
    <xf numFmtId="0" fontId="34" fillId="0" borderId="0" xfId="21" applyFont="1" applyAlignment="1"/>
    <xf numFmtId="49" fontId="15" fillId="0" borderId="2" xfId="26" applyNumberFormat="1" applyFont="1" applyFill="1" applyBorder="1" applyAlignment="1">
      <alignment horizontal="center" vertical="center" wrapText="1"/>
    </xf>
    <xf numFmtId="49" fontId="15" fillId="0" borderId="5" xfId="26" applyNumberFormat="1" applyFont="1" applyFill="1" applyBorder="1" applyAlignment="1">
      <alignment horizontal="center" vertical="center" wrapText="1"/>
    </xf>
    <xf numFmtId="49" fontId="15" fillId="0" borderId="3" xfId="26" applyNumberFormat="1" applyFont="1" applyFill="1" applyBorder="1" applyAlignment="1">
      <alignment horizontal="center" vertical="center" wrapText="1"/>
    </xf>
    <xf numFmtId="49" fontId="15" fillId="0" borderId="4" xfId="26" applyNumberFormat="1" applyFont="1" applyFill="1" applyBorder="1" applyAlignment="1">
      <alignment horizontal="center" vertical="center" wrapText="1"/>
    </xf>
    <xf numFmtId="49" fontId="15" fillId="0" borderId="20" xfId="26" applyNumberFormat="1" applyFont="1" applyFill="1" applyBorder="1" applyAlignment="1">
      <alignment horizontal="center" vertical="center" wrapText="1"/>
    </xf>
    <xf numFmtId="49" fontId="17" fillId="0" borderId="5" xfId="26" applyNumberFormat="1" applyFont="1" applyFill="1" applyBorder="1" applyAlignment="1">
      <alignment horizontal="center" vertical="center" wrapText="1"/>
    </xf>
    <xf numFmtId="0" fontId="20" fillId="0" borderId="0" xfId="25" applyFont="1" applyAlignment="1">
      <alignment horizontal="center" vertical="center" wrapText="1"/>
    </xf>
    <xf numFmtId="0" fontId="20" fillId="0" borderId="0" xfId="25" applyFont="1" applyAlignment="1">
      <alignment wrapText="1"/>
    </xf>
  </cellXfs>
  <cellStyles count="29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Обычный_Ассигнования" xfId="28"/>
    <cellStyle name="Обычный_Ведомственная" xfId="27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23" sqref="D23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855468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38"/>
      <c r="B1" s="38"/>
      <c r="C1" s="134" t="s">
        <v>153</v>
      </c>
      <c r="D1" s="135"/>
      <c r="E1" s="135"/>
      <c r="F1" s="135"/>
    </row>
    <row r="2" spans="1:6">
      <c r="A2" s="38"/>
      <c r="B2" s="38"/>
      <c r="C2" s="134" t="s">
        <v>106</v>
      </c>
      <c r="D2" s="135"/>
      <c r="E2" s="135"/>
      <c r="F2" s="135"/>
    </row>
    <row r="3" spans="1:6">
      <c r="A3" s="38"/>
      <c r="B3" s="38"/>
      <c r="C3" s="39"/>
      <c r="D3" s="134" t="s">
        <v>543</v>
      </c>
      <c r="E3" s="135"/>
      <c r="F3" s="135"/>
    </row>
    <row r="4" spans="1:6">
      <c r="A4" s="40"/>
      <c r="B4" s="40"/>
      <c r="C4" s="40"/>
      <c r="D4" s="41"/>
    </row>
    <row r="5" spans="1:6">
      <c r="A5" s="38"/>
      <c r="B5" s="38"/>
      <c r="C5" s="134" t="s">
        <v>153</v>
      </c>
      <c r="D5" s="135"/>
      <c r="E5" s="135"/>
      <c r="F5" s="135"/>
    </row>
    <row r="6" spans="1:6">
      <c r="A6" s="38"/>
      <c r="B6" s="38"/>
      <c r="C6" s="134" t="s">
        <v>106</v>
      </c>
      <c r="D6" s="135"/>
      <c r="E6" s="135"/>
      <c r="F6" s="135"/>
    </row>
    <row r="7" spans="1:6">
      <c r="A7" s="38"/>
      <c r="B7" s="38"/>
      <c r="C7" s="39"/>
      <c r="D7" s="134" t="s">
        <v>433</v>
      </c>
      <c r="E7" s="135"/>
      <c r="F7" s="135"/>
    </row>
    <row r="8" spans="1:6" ht="31.5" customHeight="1">
      <c r="A8" s="40"/>
      <c r="B8" s="40"/>
      <c r="C8" s="40"/>
      <c r="D8" s="41"/>
    </row>
    <row r="9" spans="1:6" ht="15.75" customHeight="1">
      <c r="A9" s="136" t="s">
        <v>107</v>
      </c>
      <c r="B9" s="136"/>
      <c r="C9" s="136"/>
      <c r="D9" s="136"/>
      <c r="E9" s="136"/>
      <c r="F9" s="136"/>
    </row>
    <row r="10" spans="1:6" ht="19.5" customHeight="1">
      <c r="A10" s="136" t="s">
        <v>434</v>
      </c>
      <c r="B10" s="136"/>
      <c r="C10" s="136"/>
      <c r="D10" s="136"/>
      <c r="E10" s="136"/>
      <c r="F10" s="136"/>
    </row>
    <row r="11" spans="1:6">
      <c r="A11" s="40"/>
      <c r="B11" s="40"/>
      <c r="C11" s="40"/>
      <c r="D11" s="41"/>
    </row>
    <row r="12" spans="1:6">
      <c r="A12" s="114" t="s">
        <v>3</v>
      </c>
      <c r="B12" s="115" t="s">
        <v>108</v>
      </c>
      <c r="C12" s="116"/>
      <c r="D12" s="119" t="s">
        <v>154</v>
      </c>
      <c r="E12" s="119" t="s">
        <v>373</v>
      </c>
      <c r="F12" s="119" t="s">
        <v>441</v>
      </c>
    </row>
    <row r="13" spans="1:6">
      <c r="A13" s="114"/>
      <c r="B13" s="117"/>
      <c r="C13" s="118"/>
      <c r="D13" s="120"/>
      <c r="E13" s="120"/>
      <c r="F13" s="120"/>
    </row>
    <row r="14" spans="1:6" ht="31.5" customHeight="1">
      <c r="A14" s="42" t="s">
        <v>109</v>
      </c>
      <c r="B14" s="130" t="s">
        <v>110</v>
      </c>
      <c r="C14" s="131"/>
      <c r="D14" s="43">
        <f>D15-D19</f>
        <v>-1016611.6099999994</v>
      </c>
      <c r="E14" s="43">
        <f>E15-E19</f>
        <v>0</v>
      </c>
      <c r="F14" s="43">
        <f>F15-F19</f>
        <v>0</v>
      </c>
    </row>
    <row r="15" spans="1:6" ht="29.25" customHeight="1">
      <c r="A15" s="44" t="s">
        <v>111</v>
      </c>
      <c r="B15" s="130" t="s">
        <v>112</v>
      </c>
      <c r="C15" s="131"/>
      <c r="D15" s="43">
        <f t="shared" ref="D15:F17" si="0">D16</f>
        <v>10410725</v>
      </c>
      <c r="E15" s="43">
        <f t="shared" si="0"/>
        <v>5626231</v>
      </c>
      <c r="F15" s="43">
        <f t="shared" si="0"/>
        <v>5484220</v>
      </c>
    </row>
    <row r="16" spans="1:6" ht="19.5" customHeight="1">
      <c r="A16" s="45" t="s">
        <v>113</v>
      </c>
      <c r="B16" s="121" t="s">
        <v>114</v>
      </c>
      <c r="C16" s="122"/>
      <c r="D16" s="46">
        <f t="shared" si="0"/>
        <v>10410725</v>
      </c>
      <c r="E16" s="46">
        <f t="shared" si="0"/>
        <v>5626231</v>
      </c>
      <c r="F16" s="46">
        <f t="shared" si="0"/>
        <v>5484220</v>
      </c>
    </row>
    <row r="17" spans="1:6" ht="17.25" customHeight="1">
      <c r="A17" s="45" t="s">
        <v>115</v>
      </c>
      <c r="B17" s="125" t="s">
        <v>116</v>
      </c>
      <c r="C17" s="126"/>
      <c r="D17" s="46">
        <f t="shared" si="0"/>
        <v>10410725</v>
      </c>
      <c r="E17" s="46">
        <f t="shared" si="0"/>
        <v>5626231</v>
      </c>
      <c r="F17" s="46">
        <f t="shared" si="0"/>
        <v>5484220</v>
      </c>
    </row>
    <row r="18" spans="1:6" ht="16.5" customHeight="1">
      <c r="A18" s="45" t="s">
        <v>117</v>
      </c>
      <c r="B18" s="125" t="s">
        <v>118</v>
      </c>
      <c r="C18" s="126"/>
      <c r="D18" s="46">
        <v>10410725</v>
      </c>
      <c r="E18" s="46">
        <v>5626231</v>
      </c>
      <c r="F18" s="46">
        <v>5484220</v>
      </c>
    </row>
    <row r="19" spans="1:6" ht="30.75" customHeight="1">
      <c r="A19" s="44" t="s">
        <v>119</v>
      </c>
      <c r="B19" s="132" t="s">
        <v>120</v>
      </c>
      <c r="C19" s="133"/>
      <c r="D19" s="43">
        <f t="shared" ref="D19:F21" si="1">D20</f>
        <v>11427336.609999999</v>
      </c>
      <c r="E19" s="43">
        <f t="shared" si="1"/>
        <v>5626231</v>
      </c>
      <c r="F19" s="43">
        <f t="shared" si="1"/>
        <v>5484220</v>
      </c>
    </row>
    <row r="20" spans="1:6" ht="15">
      <c r="A20" s="45" t="s">
        <v>121</v>
      </c>
      <c r="B20" s="121" t="s">
        <v>122</v>
      </c>
      <c r="C20" s="122"/>
      <c r="D20" s="46">
        <f t="shared" si="1"/>
        <v>11427336.609999999</v>
      </c>
      <c r="E20" s="46">
        <f t="shared" si="1"/>
        <v>5626231</v>
      </c>
      <c r="F20" s="46">
        <f t="shared" si="1"/>
        <v>5484220</v>
      </c>
    </row>
    <row r="21" spans="1:6">
      <c r="A21" s="45" t="s">
        <v>123</v>
      </c>
      <c r="B21" s="123" t="s">
        <v>124</v>
      </c>
      <c r="C21" s="124"/>
      <c r="D21" s="46">
        <f t="shared" si="1"/>
        <v>11427336.609999999</v>
      </c>
      <c r="E21" s="46">
        <f t="shared" si="1"/>
        <v>5626231</v>
      </c>
      <c r="F21" s="46">
        <f t="shared" si="1"/>
        <v>5484220</v>
      </c>
    </row>
    <row r="22" spans="1:6" ht="15">
      <c r="A22" s="45" t="s">
        <v>125</v>
      </c>
      <c r="B22" s="125" t="s">
        <v>126</v>
      </c>
      <c r="C22" s="126"/>
      <c r="D22" s="46">
        <v>11427336.609999999</v>
      </c>
      <c r="E22" s="46">
        <v>5626231</v>
      </c>
      <c r="F22" s="46">
        <v>5484220</v>
      </c>
    </row>
    <row r="23" spans="1:6" ht="18">
      <c r="A23" s="127" t="s">
        <v>127</v>
      </c>
      <c r="B23" s="128"/>
      <c r="C23" s="129"/>
      <c r="D23" s="47">
        <f>D14</f>
        <v>-1016611.6099999994</v>
      </c>
      <c r="E23" s="47">
        <f>E14</f>
        <v>0</v>
      </c>
      <c r="F23" s="47">
        <f>F14</f>
        <v>0</v>
      </c>
    </row>
  </sheetData>
  <mergeCells count="23">
    <mergeCell ref="C1:F1"/>
    <mergeCell ref="C2:F2"/>
    <mergeCell ref="D3:F3"/>
    <mergeCell ref="A10:F10"/>
    <mergeCell ref="A9:F9"/>
    <mergeCell ref="C5:F5"/>
    <mergeCell ref="C6:F6"/>
    <mergeCell ref="D7:F7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A12:A13"/>
    <mergeCell ref="B12:C13"/>
    <mergeCell ref="D12:D13"/>
    <mergeCell ref="E12:E13"/>
    <mergeCell ref="F12:F13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workbookViewId="0">
      <selection activeCell="J44" sqref="J44"/>
    </sheetView>
  </sheetViews>
  <sheetFormatPr defaultRowHeight="12.75"/>
  <cols>
    <col min="1" max="1" width="3.5703125" style="1" customWidth="1"/>
    <col min="2" max="2" width="43.85546875" style="1" customWidth="1"/>
    <col min="3" max="3" width="4" style="1" customWidth="1"/>
    <col min="4" max="4" width="2.42578125" style="1" customWidth="1"/>
    <col min="5" max="5" width="5.28515625" style="1" customWidth="1"/>
    <col min="6" max="6" width="5.7109375" style="1" customWidth="1"/>
    <col min="7" max="7" width="5.85546875" style="1" customWidth="1"/>
    <col min="8" max="8" width="6.28515625" style="1" customWidth="1"/>
    <col min="9" max="9" width="9.42578125" style="1" customWidth="1"/>
    <col min="10" max="10" width="18.42578125" style="1" customWidth="1"/>
    <col min="11" max="16384" width="9.140625" style="1"/>
  </cols>
  <sheetData>
    <row r="1" spans="1:10" ht="39" customHeight="1">
      <c r="A1" s="137" t="s">
        <v>544</v>
      </c>
      <c r="B1" s="137"/>
      <c r="C1" s="137"/>
      <c r="D1" s="137"/>
      <c r="E1" s="137"/>
      <c r="F1" s="137"/>
      <c r="G1" s="137"/>
      <c r="H1" s="137"/>
      <c r="I1" s="137"/>
      <c r="J1" s="135"/>
    </row>
    <row r="2" spans="1:10" ht="39" customHeight="1">
      <c r="A2" s="138" t="s">
        <v>435</v>
      </c>
      <c r="B2" s="138"/>
      <c r="C2" s="138"/>
      <c r="D2" s="138"/>
      <c r="E2" s="138"/>
      <c r="F2" s="138"/>
      <c r="G2" s="138"/>
      <c r="H2" s="138"/>
      <c r="I2" s="138"/>
      <c r="J2" s="135"/>
    </row>
    <row r="3" spans="1:10" ht="16.5" customHeight="1">
      <c r="A3" s="139" t="s">
        <v>436</v>
      </c>
      <c r="B3" s="139"/>
      <c r="C3" s="139"/>
      <c r="D3" s="139"/>
      <c r="E3" s="139"/>
      <c r="F3" s="139"/>
      <c r="G3" s="139"/>
      <c r="H3" s="139"/>
      <c r="I3" s="139"/>
    </row>
    <row r="4" spans="1:10">
      <c r="A4" s="2"/>
      <c r="B4" s="2"/>
      <c r="C4" s="2"/>
      <c r="D4" s="2"/>
      <c r="E4" s="2"/>
      <c r="F4" s="2"/>
      <c r="G4" s="2"/>
      <c r="H4" s="2"/>
      <c r="I4" s="2"/>
    </row>
    <row r="5" spans="1:10" ht="12.75" customHeight="1">
      <c r="A5" s="140" t="s">
        <v>526</v>
      </c>
      <c r="B5" s="140" t="s">
        <v>2</v>
      </c>
      <c r="C5" s="141" t="s">
        <v>3</v>
      </c>
      <c r="D5" s="141"/>
      <c r="E5" s="141"/>
      <c r="F5" s="141"/>
      <c r="G5" s="141"/>
      <c r="H5" s="141"/>
      <c r="I5" s="141"/>
      <c r="J5" s="142" t="s">
        <v>154</v>
      </c>
    </row>
    <row r="6" spans="1:10" ht="8.25" customHeight="1">
      <c r="A6" s="140"/>
      <c r="B6" s="140"/>
      <c r="C6" s="141"/>
      <c r="D6" s="141"/>
      <c r="E6" s="141"/>
      <c r="F6" s="141"/>
      <c r="G6" s="141"/>
      <c r="H6" s="141"/>
      <c r="I6" s="141"/>
      <c r="J6" s="142"/>
    </row>
    <row r="7" spans="1:10" ht="120" customHeight="1">
      <c r="A7" s="140"/>
      <c r="B7" s="140"/>
      <c r="C7" s="3" t="s">
        <v>4</v>
      </c>
      <c r="D7" s="3" t="s">
        <v>5</v>
      </c>
      <c r="E7" s="3" t="s">
        <v>6</v>
      </c>
      <c r="F7" s="4" t="s">
        <v>7</v>
      </c>
      <c r="G7" s="3" t="s">
        <v>8</v>
      </c>
      <c r="H7" s="3" t="s">
        <v>9</v>
      </c>
      <c r="I7" s="4" t="s">
        <v>10</v>
      </c>
      <c r="J7" s="142"/>
    </row>
    <row r="8" spans="1:10">
      <c r="A8" s="5">
        <v>1</v>
      </c>
      <c r="B8" s="5">
        <v>2</v>
      </c>
      <c r="C8" s="6" t="s">
        <v>12</v>
      </c>
      <c r="D8" s="6" t="s">
        <v>13</v>
      </c>
      <c r="E8" s="6" t="s">
        <v>14</v>
      </c>
      <c r="F8" s="7" t="s">
        <v>15</v>
      </c>
      <c r="G8" s="6" t="s">
        <v>16</v>
      </c>
      <c r="H8" s="6" t="s">
        <v>17</v>
      </c>
      <c r="I8" s="7" t="s">
        <v>160</v>
      </c>
      <c r="J8" s="8" t="s">
        <v>18</v>
      </c>
    </row>
    <row r="9" spans="1:10">
      <c r="A9" s="105">
        <v>1</v>
      </c>
      <c r="B9" s="9" t="s">
        <v>21</v>
      </c>
      <c r="C9" s="10" t="s">
        <v>22</v>
      </c>
      <c r="D9" s="10" t="s">
        <v>542</v>
      </c>
      <c r="E9" s="10" t="s">
        <v>25</v>
      </c>
      <c r="F9" s="10" t="s">
        <v>24</v>
      </c>
      <c r="G9" s="11" t="s">
        <v>25</v>
      </c>
      <c r="H9" s="10" t="s">
        <v>26</v>
      </c>
      <c r="I9" s="11" t="s">
        <v>22</v>
      </c>
      <c r="J9" s="12">
        <f>J10+J36</f>
        <v>10410725</v>
      </c>
    </row>
    <row r="10" spans="1:10">
      <c r="A10" s="106">
        <v>2</v>
      </c>
      <c r="B10" s="13" t="s">
        <v>27</v>
      </c>
      <c r="C10" s="14" t="s">
        <v>22</v>
      </c>
      <c r="D10" s="14" t="s">
        <v>28</v>
      </c>
      <c r="E10" s="14" t="s">
        <v>25</v>
      </c>
      <c r="F10" s="14" t="s">
        <v>24</v>
      </c>
      <c r="G10" s="14" t="s">
        <v>25</v>
      </c>
      <c r="H10" s="14" t="s">
        <v>26</v>
      </c>
      <c r="I10" s="14" t="s">
        <v>22</v>
      </c>
      <c r="J10" s="15">
        <f>J11+J19+J25+J30+J14</f>
        <v>1555170</v>
      </c>
    </row>
    <row r="11" spans="1:10">
      <c r="A11" s="107">
        <v>3</v>
      </c>
      <c r="B11" s="16" t="s">
        <v>29</v>
      </c>
      <c r="C11" s="14" t="s">
        <v>30</v>
      </c>
      <c r="D11" s="14" t="s">
        <v>28</v>
      </c>
      <c r="E11" s="14" t="s">
        <v>31</v>
      </c>
      <c r="F11" s="14" t="s">
        <v>24</v>
      </c>
      <c r="G11" s="14" t="s">
        <v>25</v>
      </c>
      <c r="H11" s="14" t="s">
        <v>26</v>
      </c>
      <c r="I11" s="14" t="s">
        <v>22</v>
      </c>
      <c r="J11" s="15">
        <f>J12</f>
        <v>725370</v>
      </c>
    </row>
    <row r="12" spans="1:10">
      <c r="A12" s="107">
        <v>4</v>
      </c>
      <c r="B12" s="16" t="s">
        <v>32</v>
      </c>
      <c r="C12" s="14" t="s">
        <v>30</v>
      </c>
      <c r="D12" s="14" t="s">
        <v>28</v>
      </c>
      <c r="E12" s="14" t="s">
        <v>31</v>
      </c>
      <c r="F12" s="14" t="s">
        <v>33</v>
      </c>
      <c r="G12" s="14" t="s">
        <v>31</v>
      </c>
      <c r="H12" s="14" t="s">
        <v>26</v>
      </c>
      <c r="I12" s="14" t="s">
        <v>34</v>
      </c>
      <c r="J12" s="15">
        <f>J13</f>
        <v>725370</v>
      </c>
    </row>
    <row r="13" spans="1:10" ht="78.75">
      <c r="A13" s="108">
        <v>5</v>
      </c>
      <c r="B13" s="17" t="s">
        <v>527</v>
      </c>
      <c r="C13" s="18" t="s">
        <v>30</v>
      </c>
      <c r="D13" s="18" t="s">
        <v>28</v>
      </c>
      <c r="E13" s="18" t="s">
        <v>31</v>
      </c>
      <c r="F13" s="18" t="s">
        <v>35</v>
      </c>
      <c r="G13" s="18" t="s">
        <v>31</v>
      </c>
      <c r="H13" s="18" t="s">
        <v>155</v>
      </c>
      <c r="I13" s="18" t="s">
        <v>34</v>
      </c>
      <c r="J13" s="19">
        <v>725370</v>
      </c>
    </row>
    <row r="14" spans="1:10" ht="21">
      <c r="A14" s="109">
        <v>6</v>
      </c>
      <c r="B14" s="20" t="s">
        <v>36</v>
      </c>
      <c r="C14" s="14" t="s">
        <v>37</v>
      </c>
      <c r="D14" s="14" t="s">
        <v>28</v>
      </c>
      <c r="E14" s="14" t="s">
        <v>38</v>
      </c>
      <c r="F14" s="14" t="s">
        <v>39</v>
      </c>
      <c r="G14" s="14" t="s">
        <v>31</v>
      </c>
      <c r="H14" s="14" t="s">
        <v>26</v>
      </c>
      <c r="I14" s="14" t="s">
        <v>34</v>
      </c>
      <c r="J14" s="15">
        <f>SUM(J15:J18)</f>
        <v>95600</v>
      </c>
    </row>
    <row r="15" spans="1:10" ht="56.25">
      <c r="A15" s="108">
        <v>7</v>
      </c>
      <c r="B15" s="17" t="s">
        <v>40</v>
      </c>
      <c r="C15" s="14" t="s">
        <v>37</v>
      </c>
      <c r="D15" s="14" t="s">
        <v>28</v>
      </c>
      <c r="E15" s="14" t="s">
        <v>38</v>
      </c>
      <c r="F15" s="14" t="s">
        <v>41</v>
      </c>
      <c r="G15" s="14" t="s">
        <v>31</v>
      </c>
      <c r="H15" s="14" t="s">
        <v>26</v>
      </c>
      <c r="I15" s="14" t="s">
        <v>34</v>
      </c>
      <c r="J15" s="19">
        <v>38200</v>
      </c>
    </row>
    <row r="16" spans="1:10" ht="67.5">
      <c r="A16" s="108">
        <v>8</v>
      </c>
      <c r="B16" s="17" t="s">
        <v>42</v>
      </c>
      <c r="C16" s="14" t="s">
        <v>37</v>
      </c>
      <c r="D16" s="14" t="s">
        <v>28</v>
      </c>
      <c r="E16" s="14" t="s">
        <v>38</v>
      </c>
      <c r="F16" s="14" t="s">
        <v>43</v>
      </c>
      <c r="G16" s="14" t="s">
        <v>31</v>
      </c>
      <c r="H16" s="14" t="s">
        <v>26</v>
      </c>
      <c r="I16" s="14" t="s">
        <v>34</v>
      </c>
      <c r="J16" s="19">
        <v>500</v>
      </c>
    </row>
    <row r="17" spans="1:10" ht="67.5">
      <c r="A17" s="108">
        <v>9</v>
      </c>
      <c r="B17" s="17" t="s">
        <v>44</v>
      </c>
      <c r="C17" s="14" t="s">
        <v>37</v>
      </c>
      <c r="D17" s="14" t="s">
        <v>28</v>
      </c>
      <c r="E17" s="14" t="s">
        <v>38</v>
      </c>
      <c r="F17" s="14" t="s">
        <v>45</v>
      </c>
      <c r="G17" s="14" t="s">
        <v>31</v>
      </c>
      <c r="H17" s="14" t="s">
        <v>26</v>
      </c>
      <c r="I17" s="14" t="s">
        <v>34</v>
      </c>
      <c r="J17" s="19">
        <v>65100</v>
      </c>
    </row>
    <row r="18" spans="1:10" ht="67.5">
      <c r="A18" s="108">
        <v>10</v>
      </c>
      <c r="B18" s="17" t="s">
        <v>46</v>
      </c>
      <c r="C18" s="14" t="s">
        <v>37</v>
      </c>
      <c r="D18" s="14" t="s">
        <v>28</v>
      </c>
      <c r="E18" s="14" t="s">
        <v>38</v>
      </c>
      <c r="F18" s="14" t="s">
        <v>47</v>
      </c>
      <c r="G18" s="14" t="s">
        <v>31</v>
      </c>
      <c r="H18" s="14" t="s">
        <v>26</v>
      </c>
      <c r="I18" s="14" t="s">
        <v>34</v>
      </c>
      <c r="J18" s="19">
        <v>-8200</v>
      </c>
    </row>
    <row r="19" spans="1:10">
      <c r="A19" s="107">
        <v>11</v>
      </c>
      <c r="B19" s="16" t="s">
        <v>49</v>
      </c>
      <c r="C19" s="14" t="s">
        <v>30</v>
      </c>
      <c r="D19" s="14" t="s">
        <v>28</v>
      </c>
      <c r="E19" s="14" t="s">
        <v>50</v>
      </c>
      <c r="F19" s="21" t="s">
        <v>24</v>
      </c>
      <c r="G19" s="14" t="s">
        <v>25</v>
      </c>
      <c r="H19" s="14" t="s">
        <v>26</v>
      </c>
      <c r="I19" s="14" t="s">
        <v>22</v>
      </c>
      <c r="J19" s="15">
        <f>J22+J20</f>
        <v>198000</v>
      </c>
    </row>
    <row r="20" spans="1:10">
      <c r="A20" s="107">
        <v>12</v>
      </c>
      <c r="B20" s="16" t="s">
        <v>51</v>
      </c>
      <c r="C20" s="14" t="s">
        <v>30</v>
      </c>
      <c r="D20" s="14" t="s">
        <v>28</v>
      </c>
      <c r="E20" s="14" t="s">
        <v>50</v>
      </c>
      <c r="F20" s="21" t="s">
        <v>52</v>
      </c>
      <c r="G20" s="14" t="s">
        <v>25</v>
      </c>
      <c r="H20" s="14" t="s">
        <v>26</v>
      </c>
      <c r="I20" s="14" t="s">
        <v>34</v>
      </c>
      <c r="J20" s="15">
        <f>J21</f>
        <v>38000</v>
      </c>
    </row>
    <row r="21" spans="1:10" ht="56.25">
      <c r="A21" s="110">
        <v>13</v>
      </c>
      <c r="B21" s="22" t="s">
        <v>528</v>
      </c>
      <c r="C21" s="18" t="s">
        <v>30</v>
      </c>
      <c r="D21" s="18" t="s">
        <v>28</v>
      </c>
      <c r="E21" s="18" t="s">
        <v>50</v>
      </c>
      <c r="F21" s="23" t="s">
        <v>53</v>
      </c>
      <c r="G21" s="18" t="s">
        <v>18</v>
      </c>
      <c r="H21" s="18" t="s">
        <v>155</v>
      </c>
      <c r="I21" s="18" t="s">
        <v>34</v>
      </c>
      <c r="J21" s="19">
        <v>38000</v>
      </c>
    </row>
    <row r="22" spans="1:10">
      <c r="A22" s="107">
        <v>13</v>
      </c>
      <c r="B22" s="16" t="s">
        <v>54</v>
      </c>
      <c r="C22" s="14" t="s">
        <v>30</v>
      </c>
      <c r="D22" s="14" t="s">
        <v>28</v>
      </c>
      <c r="E22" s="14" t="s">
        <v>50</v>
      </c>
      <c r="F22" s="21" t="s">
        <v>55</v>
      </c>
      <c r="G22" s="14" t="s">
        <v>25</v>
      </c>
      <c r="H22" s="14" t="s">
        <v>26</v>
      </c>
      <c r="I22" s="14" t="s">
        <v>34</v>
      </c>
      <c r="J22" s="15">
        <f>J23+J24</f>
        <v>160000</v>
      </c>
    </row>
    <row r="23" spans="1:10" ht="45">
      <c r="A23" s="110">
        <v>15</v>
      </c>
      <c r="B23" s="22" t="s">
        <v>529</v>
      </c>
      <c r="C23" s="18" t="s">
        <v>30</v>
      </c>
      <c r="D23" s="18" t="s">
        <v>28</v>
      </c>
      <c r="E23" s="18" t="s">
        <v>50</v>
      </c>
      <c r="F23" s="23" t="s">
        <v>530</v>
      </c>
      <c r="G23" s="18" t="s">
        <v>18</v>
      </c>
      <c r="H23" s="18" t="s">
        <v>155</v>
      </c>
      <c r="I23" s="18" t="s">
        <v>34</v>
      </c>
      <c r="J23" s="19">
        <v>140000</v>
      </c>
    </row>
    <row r="24" spans="1:10" ht="45">
      <c r="A24" s="110">
        <v>16</v>
      </c>
      <c r="B24" s="22" t="s">
        <v>531</v>
      </c>
      <c r="C24" s="18" t="s">
        <v>30</v>
      </c>
      <c r="D24" s="18" t="s">
        <v>28</v>
      </c>
      <c r="E24" s="18" t="s">
        <v>50</v>
      </c>
      <c r="F24" s="23" t="s">
        <v>532</v>
      </c>
      <c r="G24" s="18" t="s">
        <v>18</v>
      </c>
      <c r="H24" s="18" t="s">
        <v>155</v>
      </c>
      <c r="I24" s="18" t="s">
        <v>34</v>
      </c>
      <c r="J24" s="19">
        <v>20000</v>
      </c>
    </row>
    <row r="25" spans="1:10">
      <c r="A25" s="107">
        <v>17</v>
      </c>
      <c r="B25" s="16" t="s">
        <v>56</v>
      </c>
      <c r="C25" s="14" t="s">
        <v>0</v>
      </c>
      <c r="D25" s="14" t="s">
        <v>28</v>
      </c>
      <c r="E25" s="14" t="s">
        <v>57</v>
      </c>
      <c r="F25" s="14" t="s">
        <v>24</v>
      </c>
      <c r="G25" s="14" t="s">
        <v>25</v>
      </c>
      <c r="H25" s="14" t="s">
        <v>26</v>
      </c>
      <c r="I25" s="14" t="s">
        <v>22</v>
      </c>
      <c r="J25" s="15">
        <f>J26+J28</f>
        <v>38200</v>
      </c>
    </row>
    <row r="26" spans="1:10" ht="42.75">
      <c r="A26" s="111">
        <v>18</v>
      </c>
      <c r="B26" s="24" t="s">
        <v>58</v>
      </c>
      <c r="C26" s="25" t="s">
        <v>0</v>
      </c>
      <c r="D26" s="25" t="s">
        <v>28</v>
      </c>
      <c r="E26" s="25" t="s">
        <v>57</v>
      </c>
      <c r="F26" s="25" t="s">
        <v>59</v>
      </c>
      <c r="G26" s="25" t="s">
        <v>31</v>
      </c>
      <c r="H26" s="25" t="s">
        <v>26</v>
      </c>
      <c r="I26" s="25" t="s">
        <v>34</v>
      </c>
      <c r="J26" s="26">
        <f>J27</f>
        <v>38000</v>
      </c>
    </row>
    <row r="27" spans="1:10" ht="56.25">
      <c r="A27" s="112">
        <v>19</v>
      </c>
      <c r="B27" s="27" t="s">
        <v>60</v>
      </c>
      <c r="C27" s="28" t="s">
        <v>0</v>
      </c>
      <c r="D27" s="28" t="s">
        <v>28</v>
      </c>
      <c r="E27" s="28" t="s">
        <v>57</v>
      </c>
      <c r="F27" s="28" t="s">
        <v>61</v>
      </c>
      <c r="G27" s="28" t="s">
        <v>31</v>
      </c>
      <c r="H27" s="28" t="s">
        <v>26</v>
      </c>
      <c r="I27" s="28" t="s">
        <v>34</v>
      </c>
      <c r="J27" s="29">
        <v>38000</v>
      </c>
    </row>
    <row r="28" spans="1:10" ht="32.25">
      <c r="A28" s="111">
        <v>20</v>
      </c>
      <c r="B28" s="24" t="s">
        <v>62</v>
      </c>
      <c r="C28" s="25" t="s">
        <v>0</v>
      </c>
      <c r="D28" s="25" t="s">
        <v>28</v>
      </c>
      <c r="E28" s="25" t="s">
        <v>57</v>
      </c>
      <c r="F28" s="25" t="s">
        <v>63</v>
      </c>
      <c r="G28" s="25" t="s">
        <v>31</v>
      </c>
      <c r="H28" s="25" t="s">
        <v>26</v>
      </c>
      <c r="I28" s="25" t="s">
        <v>34</v>
      </c>
      <c r="J28" s="26">
        <f>J29</f>
        <v>200</v>
      </c>
    </row>
    <row r="29" spans="1:10" ht="67.5">
      <c r="A29" s="112">
        <v>21</v>
      </c>
      <c r="B29" s="27" t="s">
        <v>1</v>
      </c>
      <c r="C29" s="28" t="s">
        <v>0</v>
      </c>
      <c r="D29" s="28" t="s">
        <v>28</v>
      </c>
      <c r="E29" s="28" t="s">
        <v>57</v>
      </c>
      <c r="F29" s="28" t="s">
        <v>64</v>
      </c>
      <c r="G29" s="28" t="s">
        <v>31</v>
      </c>
      <c r="H29" s="28" t="s">
        <v>26</v>
      </c>
      <c r="I29" s="28" t="s">
        <v>34</v>
      </c>
      <c r="J29" s="29">
        <v>200</v>
      </c>
    </row>
    <row r="30" spans="1:10" ht="32.25">
      <c r="A30" s="107">
        <v>22</v>
      </c>
      <c r="B30" s="16" t="s">
        <v>65</v>
      </c>
      <c r="C30" s="14" t="s">
        <v>0</v>
      </c>
      <c r="D30" s="14" t="s">
        <v>28</v>
      </c>
      <c r="E30" s="14" t="s">
        <v>19</v>
      </c>
      <c r="F30" s="21" t="s">
        <v>24</v>
      </c>
      <c r="G30" s="14" t="s">
        <v>25</v>
      </c>
      <c r="H30" s="14" t="s">
        <v>26</v>
      </c>
      <c r="I30" s="14" t="s">
        <v>22</v>
      </c>
      <c r="J30" s="15">
        <f>J31</f>
        <v>498000</v>
      </c>
    </row>
    <row r="31" spans="1:10" ht="66.75" customHeight="1">
      <c r="A31" s="107">
        <v>23</v>
      </c>
      <c r="B31" s="16" t="s">
        <v>66</v>
      </c>
      <c r="C31" s="14" t="s">
        <v>0</v>
      </c>
      <c r="D31" s="14" t="s">
        <v>28</v>
      </c>
      <c r="E31" s="14" t="s">
        <v>19</v>
      </c>
      <c r="F31" s="21" t="s">
        <v>67</v>
      </c>
      <c r="G31" s="14" t="s">
        <v>25</v>
      </c>
      <c r="H31" s="14" t="s">
        <v>26</v>
      </c>
      <c r="I31" s="14" t="s">
        <v>68</v>
      </c>
      <c r="J31" s="15">
        <f>J32+J34</f>
        <v>498000</v>
      </c>
    </row>
    <row r="32" spans="1:10" ht="63.75">
      <c r="A32" s="107">
        <v>24</v>
      </c>
      <c r="B32" s="16" t="s">
        <v>437</v>
      </c>
      <c r="C32" s="14" t="s">
        <v>0</v>
      </c>
      <c r="D32" s="14" t="s">
        <v>28</v>
      </c>
      <c r="E32" s="14" t="s">
        <v>19</v>
      </c>
      <c r="F32" s="21" t="s">
        <v>438</v>
      </c>
      <c r="G32" s="14" t="s">
        <v>25</v>
      </c>
      <c r="H32" s="14" t="s">
        <v>26</v>
      </c>
      <c r="I32" s="14" t="s">
        <v>68</v>
      </c>
      <c r="J32" s="15">
        <f>J33</f>
        <v>464000</v>
      </c>
    </row>
    <row r="33" spans="1:10" ht="56.25">
      <c r="A33" s="110">
        <v>25</v>
      </c>
      <c r="B33" s="22" t="s">
        <v>533</v>
      </c>
      <c r="C33" s="18" t="s">
        <v>0</v>
      </c>
      <c r="D33" s="18" t="s">
        <v>28</v>
      </c>
      <c r="E33" s="18" t="s">
        <v>19</v>
      </c>
      <c r="F33" s="23" t="s">
        <v>69</v>
      </c>
      <c r="G33" s="18" t="s">
        <v>18</v>
      </c>
      <c r="H33" s="18" t="s">
        <v>26</v>
      </c>
      <c r="I33" s="18" t="s">
        <v>68</v>
      </c>
      <c r="J33" s="19">
        <v>464000</v>
      </c>
    </row>
    <row r="34" spans="1:10" ht="13.5" customHeight="1">
      <c r="A34" s="107">
        <v>26</v>
      </c>
      <c r="B34" s="16" t="s">
        <v>534</v>
      </c>
      <c r="C34" s="14" t="s">
        <v>22</v>
      </c>
      <c r="D34" s="14" t="s">
        <v>28</v>
      </c>
      <c r="E34" s="14" t="s">
        <v>165</v>
      </c>
      <c r="F34" s="21" t="s">
        <v>536</v>
      </c>
      <c r="G34" s="14" t="s">
        <v>18</v>
      </c>
      <c r="H34" s="14" t="s">
        <v>26</v>
      </c>
      <c r="I34" s="14" t="s">
        <v>439</v>
      </c>
      <c r="J34" s="15">
        <f>J35</f>
        <v>34000</v>
      </c>
    </row>
    <row r="35" spans="1:10">
      <c r="A35" s="110">
        <v>27</v>
      </c>
      <c r="B35" s="22" t="s">
        <v>535</v>
      </c>
      <c r="C35" s="18" t="s">
        <v>0</v>
      </c>
      <c r="D35" s="18" t="s">
        <v>28</v>
      </c>
      <c r="E35" s="18" t="s">
        <v>165</v>
      </c>
      <c r="F35" s="23" t="s">
        <v>536</v>
      </c>
      <c r="G35" s="18" t="s">
        <v>18</v>
      </c>
      <c r="H35" s="18" t="s">
        <v>26</v>
      </c>
      <c r="I35" s="18" t="s">
        <v>345</v>
      </c>
      <c r="J35" s="19">
        <v>34000</v>
      </c>
    </row>
    <row r="36" spans="1:10">
      <c r="A36" s="106">
        <v>28</v>
      </c>
      <c r="B36" s="13" t="s">
        <v>70</v>
      </c>
      <c r="C36" s="14" t="s">
        <v>0</v>
      </c>
      <c r="D36" s="14" t="s">
        <v>11</v>
      </c>
      <c r="E36" s="14" t="s">
        <v>25</v>
      </c>
      <c r="F36" s="21" t="s">
        <v>24</v>
      </c>
      <c r="G36" s="14" t="s">
        <v>25</v>
      </c>
      <c r="H36" s="14" t="s">
        <v>26</v>
      </c>
      <c r="I36" s="14" t="s">
        <v>22</v>
      </c>
      <c r="J36" s="15">
        <f>J37+J40+J43</f>
        <v>8855555</v>
      </c>
    </row>
    <row r="37" spans="1:10" ht="21.75">
      <c r="A37" s="107">
        <v>29</v>
      </c>
      <c r="B37" s="16" t="s">
        <v>71</v>
      </c>
      <c r="C37" s="14" t="s">
        <v>0</v>
      </c>
      <c r="D37" s="14" t="s">
        <v>11</v>
      </c>
      <c r="E37" s="14" t="s">
        <v>72</v>
      </c>
      <c r="F37" s="21" t="s">
        <v>24</v>
      </c>
      <c r="G37" s="14" t="s">
        <v>25</v>
      </c>
      <c r="H37" s="14" t="s">
        <v>26</v>
      </c>
      <c r="I37" s="14" t="s">
        <v>22</v>
      </c>
      <c r="J37" s="15">
        <f>J38+J39</f>
        <v>7066100</v>
      </c>
    </row>
    <row r="38" spans="1:10" ht="33" customHeight="1">
      <c r="A38" s="110">
        <v>30</v>
      </c>
      <c r="B38" s="22" t="s">
        <v>465</v>
      </c>
      <c r="C38" s="18" t="s">
        <v>0</v>
      </c>
      <c r="D38" s="18" t="s">
        <v>11</v>
      </c>
      <c r="E38" s="18" t="s">
        <v>72</v>
      </c>
      <c r="F38" s="23" t="s">
        <v>473</v>
      </c>
      <c r="G38" s="18" t="s">
        <v>25</v>
      </c>
      <c r="H38" s="18" t="s">
        <v>475</v>
      </c>
      <c r="I38" s="18" t="s">
        <v>73</v>
      </c>
      <c r="J38" s="19">
        <v>1128700</v>
      </c>
    </row>
    <row r="39" spans="1:10" s="33" customFormat="1" ht="33.75">
      <c r="A39" s="110">
        <v>31</v>
      </c>
      <c r="B39" s="22" t="s">
        <v>472</v>
      </c>
      <c r="C39" s="18" t="s">
        <v>0</v>
      </c>
      <c r="D39" s="18" t="s">
        <v>11</v>
      </c>
      <c r="E39" s="18" t="s">
        <v>72</v>
      </c>
      <c r="F39" s="23" t="s">
        <v>473</v>
      </c>
      <c r="G39" s="18" t="s">
        <v>18</v>
      </c>
      <c r="H39" s="18" t="s">
        <v>474</v>
      </c>
      <c r="I39" s="18" t="s">
        <v>73</v>
      </c>
      <c r="J39" s="19">
        <v>5937400</v>
      </c>
    </row>
    <row r="40" spans="1:10" ht="21.75">
      <c r="A40" s="107">
        <v>32</v>
      </c>
      <c r="B40" s="16" t="s">
        <v>74</v>
      </c>
      <c r="C40" s="30" t="s">
        <v>0</v>
      </c>
      <c r="D40" s="30" t="s">
        <v>11</v>
      </c>
      <c r="E40" s="30" t="s">
        <v>72</v>
      </c>
      <c r="F40" s="31" t="s">
        <v>48</v>
      </c>
      <c r="G40" s="30" t="s">
        <v>25</v>
      </c>
      <c r="H40" s="30" t="s">
        <v>26</v>
      </c>
      <c r="I40" s="30" t="s">
        <v>73</v>
      </c>
      <c r="J40" s="32">
        <f>J41</f>
        <v>373701</v>
      </c>
    </row>
    <row r="41" spans="1:10" ht="62.25" customHeight="1">
      <c r="A41" s="107">
        <v>33</v>
      </c>
      <c r="B41" s="16" t="s">
        <v>75</v>
      </c>
      <c r="C41" s="30" t="s">
        <v>0</v>
      </c>
      <c r="D41" s="30" t="s">
        <v>11</v>
      </c>
      <c r="E41" s="30" t="s">
        <v>72</v>
      </c>
      <c r="F41" s="31" t="s">
        <v>471</v>
      </c>
      <c r="G41" s="30" t="s">
        <v>25</v>
      </c>
      <c r="H41" s="30" t="s">
        <v>26</v>
      </c>
      <c r="I41" s="30" t="s">
        <v>73</v>
      </c>
      <c r="J41" s="32">
        <f>J42</f>
        <v>373701</v>
      </c>
    </row>
    <row r="42" spans="1:10" ht="32.25" customHeight="1">
      <c r="A42" s="110">
        <v>34</v>
      </c>
      <c r="B42" s="22" t="s">
        <v>466</v>
      </c>
      <c r="C42" s="34" t="s">
        <v>0</v>
      </c>
      <c r="D42" s="34" t="s">
        <v>11</v>
      </c>
      <c r="E42" s="34" t="s">
        <v>72</v>
      </c>
      <c r="F42" s="35" t="s">
        <v>470</v>
      </c>
      <c r="G42" s="34" t="s">
        <v>18</v>
      </c>
      <c r="H42" s="34" t="s">
        <v>26</v>
      </c>
      <c r="I42" s="34" t="s">
        <v>73</v>
      </c>
      <c r="J42" s="36">
        <v>373701</v>
      </c>
    </row>
    <row r="43" spans="1:10">
      <c r="A43" s="107">
        <v>35</v>
      </c>
      <c r="B43" s="16" t="s">
        <v>76</v>
      </c>
      <c r="C43" s="30" t="s">
        <v>0</v>
      </c>
      <c r="D43" s="30" t="s">
        <v>11</v>
      </c>
      <c r="E43" s="30" t="s">
        <v>72</v>
      </c>
      <c r="F43" s="31" t="s">
        <v>468</v>
      </c>
      <c r="G43" s="30" t="s">
        <v>25</v>
      </c>
      <c r="H43" s="30" t="s">
        <v>26</v>
      </c>
      <c r="I43" s="30" t="s">
        <v>73</v>
      </c>
      <c r="J43" s="32">
        <f>J45+J46+J47+J48+J44</f>
        <v>1415754</v>
      </c>
    </row>
    <row r="44" spans="1:10" ht="22.5">
      <c r="A44" s="110"/>
      <c r="B44" s="22" t="s">
        <v>545</v>
      </c>
      <c r="C44" s="34" t="s">
        <v>0</v>
      </c>
      <c r="D44" s="34" t="s">
        <v>11</v>
      </c>
      <c r="E44" s="34" t="s">
        <v>72</v>
      </c>
      <c r="F44" s="35" t="s">
        <v>467</v>
      </c>
      <c r="G44" s="34" t="s">
        <v>18</v>
      </c>
      <c r="H44" s="34" t="s">
        <v>546</v>
      </c>
      <c r="I44" s="34" t="s">
        <v>73</v>
      </c>
      <c r="J44" s="36">
        <v>150000</v>
      </c>
    </row>
    <row r="45" spans="1:10" ht="48">
      <c r="A45" s="113">
        <v>36</v>
      </c>
      <c r="B45" s="37" t="s">
        <v>464</v>
      </c>
      <c r="C45" s="34" t="s">
        <v>0</v>
      </c>
      <c r="D45" s="34" t="s">
        <v>11</v>
      </c>
      <c r="E45" s="34" t="s">
        <v>72</v>
      </c>
      <c r="F45" s="35" t="s">
        <v>467</v>
      </c>
      <c r="G45" s="34" t="s">
        <v>18</v>
      </c>
      <c r="H45" s="34" t="s">
        <v>77</v>
      </c>
      <c r="I45" s="34" t="s">
        <v>73</v>
      </c>
      <c r="J45" s="36">
        <v>6000</v>
      </c>
    </row>
    <row r="46" spans="1:10" ht="86.25" customHeight="1">
      <c r="A46" s="113">
        <v>37</v>
      </c>
      <c r="B46" s="37" t="s">
        <v>537</v>
      </c>
      <c r="C46" s="34" t="s">
        <v>0</v>
      </c>
      <c r="D46" s="34" t="s">
        <v>11</v>
      </c>
      <c r="E46" s="34" t="s">
        <v>72</v>
      </c>
      <c r="F46" s="35" t="s">
        <v>467</v>
      </c>
      <c r="G46" s="34" t="s">
        <v>18</v>
      </c>
      <c r="H46" s="34" t="s">
        <v>469</v>
      </c>
      <c r="I46" s="34" t="s">
        <v>73</v>
      </c>
      <c r="J46" s="36">
        <v>39754</v>
      </c>
    </row>
    <row r="47" spans="1:10" ht="72">
      <c r="A47" s="113">
        <v>38</v>
      </c>
      <c r="B47" s="37" t="s">
        <v>538</v>
      </c>
      <c r="C47" s="34" t="s">
        <v>0</v>
      </c>
      <c r="D47" s="34" t="s">
        <v>11</v>
      </c>
      <c r="E47" s="34" t="s">
        <v>72</v>
      </c>
      <c r="F47" s="35" t="s">
        <v>467</v>
      </c>
      <c r="G47" s="34" t="s">
        <v>18</v>
      </c>
      <c r="H47" s="34" t="s">
        <v>539</v>
      </c>
      <c r="I47" s="34" t="s">
        <v>73</v>
      </c>
      <c r="J47" s="36">
        <v>220000</v>
      </c>
    </row>
    <row r="48" spans="1:10" ht="84">
      <c r="A48" s="113">
        <v>39</v>
      </c>
      <c r="B48" s="37" t="s">
        <v>540</v>
      </c>
      <c r="C48" s="34" t="s">
        <v>0</v>
      </c>
      <c r="D48" s="34" t="s">
        <v>11</v>
      </c>
      <c r="E48" s="34" t="s">
        <v>72</v>
      </c>
      <c r="F48" s="35" t="s">
        <v>467</v>
      </c>
      <c r="G48" s="34" t="s">
        <v>18</v>
      </c>
      <c r="H48" s="34" t="s">
        <v>541</v>
      </c>
      <c r="I48" s="34" t="s">
        <v>73</v>
      </c>
      <c r="J48" s="36">
        <v>1000000</v>
      </c>
    </row>
  </sheetData>
  <autoFilter ref="B7:K42"/>
  <mergeCells count="7">
    <mergeCell ref="A1:J1"/>
    <mergeCell ref="A2:J2"/>
    <mergeCell ref="A3:I3"/>
    <mergeCell ref="B5:B7"/>
    <mergeCell ref="C5:I6"/>
    <mergeCell ref="J5:J7"/>
    <mergeCell ref="A5:A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opLeftCell="A28" zoomScaleNormal="100" workbookViewId="0">
      <selection activeCell="E38" sqref="E38"/>
    </sheetView>
  </sheetViews>
  <sheetFormatPr defaultColWidth="8.85546875" defaultRowHeight="12.75"/>
  <cols>
    <col min="1" max="1" width="4.7109375" style="48" customWidth="1"/>
    <col min="2" max="2" width="56.85546875" style="48" customWidth="1"/>
    <col min="3" max="3" width="4.7109375" style="48" customWidth="1"/>
    <col min="4" max="4" width="4.140625" style="48" customWidth="1"/>
    <col min="5" max="5" width="12.7109375" style="48" customWidth="1"/>
    <col min="6" max="6" width="12.42578125" style="48" customWidth="1"/>
    <col min="7" max="7" width="13.140625" style="48" customWidth="1"/>
    <col min="8" max="8" width="15" style="48" hidden="1" customWidth="1"/>
    <col min="9" max="9" width="8.85546875" style="48" hidden="1" customWidth="1"/>
    <col min="10" max="35" width="15.7109375" style="48" customWidth="1"/>
    <col min="36" max="16384" width="8.85546875" style="48"/>
  </cols>
  <sheetData>
    <row r="1" spans="1:9" s="1" customFormat="1" ht="41.25" customHeight="1">
      <c r="A1" s="137" t="s">
        <v>547</v>
      </c>
      <c r="B1" s="137"/>
      <c r="C1" s="137"/>
      <c r="D1" s="137"/>
      <c r="E1" s="137"/>
      <c r="F1" s="137"/>
      <c r="G1" s="137"/>
      <c r="H1" s="137"/>
      <c r="I1" s="137"/>
    </row>
    <row r="2" spans="1:9">
      <c r="A2" s="83"/>
      <c r="B2" s="83"/>
      <c r="C2" s="83"/>
      <c r="D2" s="83"/>
      <c r="E2" s="145" t="s">
        <v>461</v>
      </c>
      <c r="F2" s="146"/>
      <c r="G2" s="146"/>
    </row>
    <row r="3" spans="1:9">
      <c r="A3" s="83"/>
      <c r="B3" s="83"/>
      <c r="C3" s="83"/>
      <c r="D3" s="83"/>
      <c r="E3" s="145" t="s">
        <v>462</v>
      </c>
      <c r="F3" s="146"/>
      <c r="G3" s="146"/>
    </row>
    <row r="4" spans="1:9">
      <c r="A4" s="83"/>
      <c r="B4" s="83"/>
      <c r="C4" s="83"/>
      <c r="D4" s="83"/>
      <c r="E4" s="145" t="s">
        <v>463</v>
      </c>
      <c r="F4" s="146"/>
      <c r="G4" s="146"/>
    </row>
    <row r="5" spans="1:9" ht="18">
      <c r="B5" s="147" t="s">
        <v>440</v>
      </c>
      <c r="C5" s="148"/>
      <c r="D5" s="148"/>
      <c r="E5" s="148"/>
      <c r="F5" s="148"/>
      <c r="G5" s="148"/>
      <c r="H5" s="71"/>
    </row>
    <row r="6" spans="1:9" ht="18.75" customHeight="1">
      <c r="B6" s="148"/>
      <c r="C6" s="148"/>
      <c r="D6" s="148"/>
      <c r="E6" s="148"/>
      <c r="F6" s="148"/>
      <c r="G6" s="148"/>
      <c r="H6" s="50"/>
    </row>
    <row r="7" spans="1:9" ht="15.75" customHeight="1">
      <c r="B7" s="148"/>
      <c r="C7" s="148"/>
      <c r="D7" s="148"/>
      <c r="E7" s="148"/>
      <c r="F7" s="148"/>
      <c r="G7" s="148"/>
      <c r="H7" s="50"/>
    </row>
    <row r="8" spans="1:9" ht="13.5" customHeight="1">
      <c r="B8" s="149"/>
      <c r="C8" s="149"/>
      <c r="D8" s="70"/>
    </row>
    <row r="9" spans="1:9">
      <c r="A9" s="150" t="s">
        <v>157</v>
      </c>
      <c r="B9" s="150" t="s">
        <v>78</v>
      </c>
      <c r="C9" s="152" t="s">
        <v>158</v>
      </c>
      <c r="D9" s="153"/>
      <c r="E9" s="150" t="s">
        <v>154</v>
      </c>
      <c r="F9" s="150" t="s">
        <v>373</v>
      </c>
      <c r="G9" s="150" t="s">
        <v>441</v>
      </c>
    </row>
    <row r="10" spans="1:9">
      <c r="A10" s="151"/>
      <c r="B10" s="151"/>
      <c r="C10" s="154"/>
      <c r="D10" s="155"/>
      <c r="E10" s="151"/>
      <c r="F10" s="151"/>
      <c r="G10" s="151"/>
    </row>
    <row r="11" spans="1:9">
      <c r="A11" s="51" t="s">
        <v>28</v>
      </c>
      <c r="B11" s="51" t="s">
        <v>11</v>
      </c>
      <c r="C11" s="143" t="s">
        <v>12</v>
      </c>
      <c r="D11" s="144"/>
      <c r="E11" s="51" t="s">
        <v>13</v>
      </c>
      <c r="F11" s="51" t="s">
        <v>14</v>
      </c>
      <c r="G11" s="51" t="s">
        <v>15</v>
      </c>
    </row>
    <row r="12" spans="1:9">
      <c r="A12" s="75" t="s">
        <v>28</v>
      </c>
      <c r="B12" s="76" t="s">
        <v>128</v>
      </c>
      <c r="C12" s="75"/>
      <c r="D12" s="75"/>
      <c r="E12" s="79">
        <f>E13</f>
        <v>11427336.609999999</v>
      </c>
      <c r="F12" s="52">
        <f>F13+F51</f>
        <v>4319740</v>
      </c>
      <c r="G12" s="52">
        <f>G13+G51</f>
        <v>4434330</v>
      </c>
    </row>
    <row r="13" spans="1:9">
      <c r="A13" s="75" t="s">
        <v>11</v>
      </c>
      <c r="B13" s="76" t="s">
        <v>128</v>
      </c>
      <c r="C13" s="75"/>
      <c r="D13" s="75"/>
      <c r="E13" s="79">
        <f>E14+E27+E30+E35+E38+E45+E48</f>
        <v>11427336.609999999</v>
      </c>
      <c r="F13" s="53">
        <f>F14+F27+F30+F35+F38+F45+F48</f>
        <v>4211896</v>
      </c>
      <c r="G13" s="53">
        <f>G14+G27+G30+G35+G38+G48+G45</f>
        <v>4212913</v>
      </c>
    </row>
    <row r="14" spans="1:9">
      <c r="A14" s="77" t="s">
        <v>12</v>
      </c>
      <c r="B14" s="78" t="s">
        <v>159</v>
      </c>
      <c r="C14" s="77" t="s">
        <v>31</v>
      </c>
      <c r="D14" s="77"/>
      <c r="E14" s="79">
        <f>E15+E17+E19+E21+E23+E25</f>
        <v>4875668.41</v>
      </c>
      <c r="F14" s="53">
        <f>F15+F17+F19+F21+F23+F25</f>
        <v>2568018</v>
      </c>
      <c r="G14" s="53">
        <f>G15+G17+G19+G21+G23+G25</f>
        <v>2569035</v>
      </c>
    </row>
    <row r="15" spans="1:9" ht="21">
      <c r="A15" s="77" t="s">
        <v>13</v>
      </c>
      <c r="B15" s="78" t="s">
        <v>82</v>
      </c>
      <c r="C15" s="77" t="s">
        <v>31</v>
      </c>
      <c r="D15" s="77" t="s">
        <v>72</v>
      </c>
      <c r="E15" s="79">
        <f>E16</f>
        <v>660737</v>
      </c>
      <c r="F15" s="53">
        <f>F16</f>
        <v>662237</v>
      </c>
      <c r="G15" s="53">
        <f>G16</f>
        <v>662237</v>
      </c>
    </row>
    <row r="16" spans="1:9" ht="22.5">
      <c r="A16" s="80" t="s">
        <v>14</v>
      </c>
      <c r="B16" s="81" t="s">
        <v>82</v>
      </c>
      <c r="C16" s="80" t="s">
        <v>31</v>
      </c>
      <c r="D16" s="80" t="s">
        <v>72</v>
      </c>
      <c r="E16" s="82">
        <v>660737</v>
      </c>
      <c r="F16" s="54">
        <v>662237</v>
      </c>
      <c r="G16" s="54">
        <v>662237</v>
      </c>
    </row>
    <row r="17" spans="1:7" ht="31.5">
      <c r="A17" s="77" t="s">
        <v>15</v>
      </c>
      <c r="B17" s="78" t="s">
        <v>86</v>
      </c>
      <c r="C17" s="77" t="s">
        <v>31</v>
      </c>
      <c r="D17" s="77" t="s">
        <v>38</v>
      </c>
      <c r="E17" s="79">
        <v>22400</v>
      </c>
      <c r="F17" s="53">
        <f>F18</f>
        <v>24000</v>
      </c>
      <c r="G17" s="53">
        <f>G18</f>
        <v>24000</v>
      </c>
    </row>
    <row r="18" spans="1:7" ht="33.75">
      <c r="A18" s="80" t="s">
        <v>16</v>
      </c>
      <c r="B18" s="81" t="s">
        <v>86</v>
      </c>
      <c r="C18" s="80" t="s">
        <v>31</v>
      </c>
      <c r="D18" s="80" t="s">
        <v>38</v>
      </c>
      <c r="E18" s="82">
        <v>22400</v>
      </c>
      <c r="F18" s="54">
        <v>24000</v>
      </c>
      <c r="G18" s="54">
        <v>24000</v>
      </c>
    </row>
    <row r="19" spans="1:7" ht="31.5">
      <c r="A19" s="77" t="s">
        <v>17</v>
      </c>
      <c r="B19" s="78" t="s">
        <v>89</v>
      </c>
      <c r="C19" s="77" t="s">
        <v>31</v>
      </c>
      <c r="D19" s="77" t="s">
        <v>146</v>
      </c>
      <c r="E19" s="79">
        <f>E20</f>
        <v>4045531.41</v>
      </c>
      <c r="F19" s="53">
        <f>F20</f>
        <v>1864781</v>
      </c>
      <c r="G19" s="53">
        <f>G20</f>
        <v>1865798</v>
      </c>
    </row>
    <row r="20" spans="1:7" ht="33.75">
      <c r="A20" s="80" t="s">
        <v>160</v>
      </c>
      <c r="B20" s="81" t="s">
        <v>89</v>
      </c>
      <c r="C20" s="80" t="s">
        <v>31</v>
      </c>
      <c r="D20" s="80" t="s">
        <v>146</v>
      </c>
      <c r="E20" s="82">
        <v>4045531.41</v>
      </c>
      <c r="F20" s="54">
        <v>1864781</v>
      </c>
      <c r="G20" s="54">
        <v>1865798</v>
      </c>
    </row>
    <row r="21" spans="1:7">
      <c r="A21" s="77" t="s">
        <v>18</v>
      </c>
      <c r="B21" s="78" t="s">
        <v>454</v>
      </c>
      <c r="C21" s="77" t="s">
        <v>31</v>
      </c>
      <c r="D21" s="77" t="s">
        <v>161</v>
      </c>
      <c r="E21" s="79">
        <f>E22</f>
        <v>130000</v>
      </c>
      <c r="F21" s="53">
        <f>F22</f>
        <v>0</v>
      </c>
      <c r="G21" s="53">
        <f>G22</f>
        <v>0</v>
      </c>
    </row>
    <row r="22" spans="1:7">
      <c r="A22" s="80" t="s">
        <v>19</v>
      </c>
      <c r="B22" s="81" t="s">
        <v>454</v>
      </c>
      <c r="C22" s="80" t="s">
        <v>31</v>
      </c>
      <c r="D22" s="80" t="s">
        <v>161</v>
      </c>
      <c r="E22" s="82">
        <v>130000</v>
      </c>
      <c r="F22" s="54">
        <v>0</v>
      </c>
      <c r="G22" s="54">
        <v>0</v>
      </c>
    </row>
    <row r="23" spans="1:7">
      <c r="A23" s="77" t="s">
        <v>20</v>
      </c>
      <c r="B23" s="78" t="s">
        <v>90</v>
      </c>
      <c r="C23" s="77" t="s">
        <v>31</v>
      </c>
      <c r="D23" s="77" t="s">
        <v>19</v>
      </c>
      <c r="E23" s="79">
        <v>10000</v>
      </c>
      <c r="F23" s="53">
        <f>F24</f>
        <v>10000</v>
      </c>
      <c r="G23" s="53">
        <f>G24</f>
        <v>10000</v>
      </c>
    </row>
    <row r="24" spans="1:7">
      <c r="A24" s="80" t="s">
        <v>149</v>
      </c>
      <c r="B24" s="81" t="s">
        <v>90</v>
      </c>
      <c r="C24" s="80" t="s">
        <v>31</v>
      </c>
      <c r="D24" s="80" t="s">
        <v>19</v>
      </c>
      <c r="E24" s="82">
        <v>10000</v>
      </c>
      <c r="F24" s="54">
        <v>10000</v>
      </c>
      <c r="G24" s="54">
        <v>10000</v>
      </c>
    </row>
    <row r="25" spans="1:7">
      <c r="A25" s="77" t="s">
        <v>156</v>
      </c>
      <c r="B25" s="78" t="s">
        <v>93</v>
      </c>
      <c r="C25" s="77" t="s">
        <v>31</v>
      </c>
      <c r="D25" s="77" t="s">
        <v>149</v>
      </c>
      <c r="E25" s="79">
        <v>7000</v>
      </c>
      <c r="F25" s="53">
        <f>F26</f>
        <v>7000</v>
      </c>
      <c r="G25" s="53">
        <f>G26</f>
        <v>7000</v>
      </c>
    </row>
    <row r="26" spans="1:7">
      <c r="A26" s="80" t="s">
        <v>162</v>
      </c>
      <c r="B26" s="81" t="s">
        <v>93</v>
      </c>
      <c r="C26" s="80" t="s">
        <v>31</v>
      </c>
      <c r="D26" s="80" t="s">
        <v>149</v>
      </c>
      <c r="E26" s="82">
        <v>7000</v>
      </c>
      <c r="F26" s="54">
        <v>7000</v>
      </c>
      <c r="G26" s="54">
        <v>7000</v>
      </c>
    </row>
    <row r="27" spans="1:7">
      <c r="A27" s="77" t="s">
        <v>163</v>
      </c>
      <c r="B27" s="78" t="s">
        <v>164</v>
      </c>
      <c r="C27" s="77" t="s">
        <v>72</v>
      </c>
      <c r="D27" s="77"/>
      <c r="E27" s="79">
        <v>373701</v>
      </c>
      <c r="F27" s="53">
        <f>F28</f>
        <v>0</v>
      </c>
      <c r="G27" s="53">
        <f>G28</f>
        <v>0</v>
      </c>
    </row>
    <row r="28" spans="1:7">
      <c r="A28" s="77" t="s">
        <v>165</v>
      </c>
      <c r="B28" s="78" t="s">
        <v>94</v>
      </c>
      <c r="C28" s="77" t="s">
        <v>72</v>
      </c>
      <c r="D28" s="77" t="s">
        <v>38</v>
      </c>
      <c r="E28" s="79">
        <v>373701</v>
      </c>
      <c r="F28" s="53">
        <f>F29</f>
        <v>0</v>
      </c>
      <c r="G28" s="53">
        <f>G29</f>
        <v>0</v>
      </c>
    </row>
    <row r="29" spans="1:7">
      <c r="A29" s="80" t="s">
        <v>166</v>
      </c>
      <c r="B29" s="81" t="s">
        <v>94</v>
      </c>
      <c r="C29" s="80" t="s">
        <v>72</v>
      </c>
      <c r="D29" s="80" t="s">
        <v>38</v>
      </c>
      <c r="E29" s="82">
        <v>373701</v>
      </c>
      <c r="F29" s="54">
        <v>0</v>
      </c>
      <c r="G29" s="54">
        <v>0</v>
      </c>
    </row>
    <row r="30" spans="1:7" ht="21">
      <c r="A30" s="77" t="s">
        <v>167</v>
      </c>
      <c r="B30" s="78" t="s">
        <v>168</v>
      </c>
      <c r="C30" s="77" t="s">
        <v>38</v>
      </c>
      <c r="D30" s="77"/>
      <c r="E30" s="79">
        <f>E31+E33</f>
        <v>117715.37</v>
      </c>
      <c r="F30" s="53">
        <f>F31+F33</f>
        <v>11000</v>
      </c>
      <c r="G30" s="53">
        <f>G31+G33</f>
        <v>11000</v>
      </c>
    </row>
    <row r="31" spans="1:7" ht="21">
      <c r="A31" s="77" t="s">
        <v>169</v>
      </c>
      <c r="B31" s="78" t="s">
        <v>95</v>
      </c>
      <c r="C31" s="77" t="s">
        <v>38</v>
      </c>
      <c r="D31" s="77" t="s">
        <v>147</v>
      </c>
      <c r="E31" s="79">
        <f>E32</f>
        <v>12850.67</v>
      </c>
      <c r="F31" s="53">
        <f>F32</f>
        <v>10000</v>
      </c>
      <c r="G31" s="53">
        <f>G32</f>
        <v>10000</v>
      </c>
    </row>
    <row r="32" spans="1:7" ht="22.5">
      <c r="A32" s="80" t="s">
        <v>170</v>
      </c>
      <c r="B32" s="81" t="s">
        <v>95</v>
      </c>
      <c r="C32" s="80" t="s">
        <v>38</v>
      </c>
      <c r="D32" s="80" t="s">
        <v>147</v>
      </c>
      <c r="E32" s="82">
        <v>12850.67</v>
      </c>
      <c r="F32" s="54">
        <v>10000</v>
      </c>
      <c r="G32" s="54">
        <v>10000</v>
      </c>
    </row>
    <row r="33" spans="1:7">
      <c r="A33" s="77" t="s">
        <v>171</v>
      </c>
      <c r="B33" s="78" t="s">
        <v>96</v>
      </c>
      <c r="C33" s="77" t="s">
        <v>38</v>
      </c>
      <c r="D33" s="77" t="s">
        <v>18</v>
      </c>
      <c r="E33" s="79">
        <f>E34</f>
        <v>104864.7</v>
      </c>
      <c r="F33" s="53">
        <f>F34</f>
        <v>1000</v>
      </c>
      <c r="G33" s="53">
        <f>G34</f>
        <v>1000</v>
      </c>
    </row>
    <row r="34" spans="1:7">
      <c r="A34" s="80" t="s">
        <v>172</v>
      </c>
      <c r="B34" s="81" t="s">
        <v>96</v>
      </c>
      <c r="C34" s="80" t="s">
        <v>38</v>
      </c>
      <c r="D34" s="80" t="s">
        <v>18</v>
      </c>
      <c r="E34" s="82">
        <v>104864.7</v>
      </c>
      <c r="F34" s="56">
        <v>1000</v>
      </c>
      <c r="G34" s="56">
        <v>1000</v>
      </c>
    </row>
    <row r="35" spans="1:7">
      <c r="A35" s="77" t="s">
        <v>173</v>
      </c>
      <c r="B35" s="78" t="s">
        <v>174</v>
      </c>
      <c r="C35" s="77" t="s">
        <v>146</v>
      </c>
      <c r="D35" s="77"/>
      <c r="E35" s="79">
        <f t="shared" ref="E35:G36" si="0">E36</f>
        <v>1566328.68</v>
      </c>
      <c r="F35" s="55">
        <f t="shared" si="0"/>
        <v>95600</v>
      </c>
      <c r="G35" s="55">
        <f t="shared" si="0"/>
        <v>95600</v>
      </c>
    </row>
    <row r="36" spans="1:7">
      <c r="A36" s="77" t="s">
        <v>175</v>
      </c>
      <c r="B36" s="78" t="s">
        <v>97</v>
      </c>
      <c r="C36" s="77" t="s">
        <v>146</v>
      </c>
      <c r="D36" s="77" t="s">
        <v>147</v>
      </c>
      <c r="E36" s="79">
        <f t="shared" si="0"/>
        <v>1566328.68</v>
      </c>
      <c r="F36" s="53">
        <f t="shared" si="0"/>
        <v>95600</v>
      </c>
      <c r="G36" s="53">
        <f t="shared" si="0"/>
        <v>95600</v>
      </c>
    </row>
    <row r="37" spans="1:7">
      <c r="A37" s="80" t="s">
        <v>176</v>
      </c>
      <c r="B37" s="81" t="s">
        <v>97</v>
      </c>
      <c r="C37" s="80" t="s">
        <v>146</v>
      </c>
      <c r="D37" s="80" t="s">
        <v>147</v>
      </c>
      <c r="E37" s="82">
        <v>1566328.68</v>
      </c>
      <c r="F37" s="56">
        <v>95600</v>
      </c>
      <c r="G37" s="56">
        <v>95600</v>
      </c>
    </row>
    <row r="38" spans="1:7">
      <c r="A38" s="77" t="s">
        <v>177</v>
      </c>
      <c r="B38" s="78" t="s">
        <v>178</v>
      </c>
      <c r="C38" s="77" t="s">
        <v>148</v>
      </c>
      <c r="D38" s="77"/>
      <c r="E38" s="79">
        <f>E39+E41+E43</f>
        <v>2393223.13</v>
      </c>
      <c r="F38" s="55">
        <f>F39+F41+F43</f>
        <v>110000</v>
      </c>
      <c r="G38" s="55">
        <f>G39+G41+G43</f>
        <v>110000</v>
      </c>
    </row>
    <row r="39" spans="1:7">
      <c r="A39" s="77" t="s">
        <v>179</v>
      </c>
      <c r="B39" s="78" t="s">
        <v>98</v>
      </c>
      <c r="C39" s="77" t="s">
        <v>148</v>
      </c>
      <c r="D39" s="77" t="s">
        <v>31</v>
      </c>
      <c r="E39" s="79">
        <f>E40</f>
        <v>604619.4</v>
      </c>
      <c r="F39" s="53">
        <f>F40</f>
        <v>100000</v>
      </c>
      <c r="G39" s="53">
        <f>G40</f>
        <v>100000</v>
      </c>
    </row>
    <row r="40" spans="1:7">
      <c r="A40" s="80" t="s">
        <v>180</v>
      </c>
      <c r="B40" s="81" t="s">
        <v>98</v>
      </c>
      <c r="C40" s="80" t="s">
        <v>148</v>
      </c>
      <c r="D40" s="80" t="s">
        <v>31</v>
      </c>
      <c r="E40" s="82">
        <v>604619.4</v>
      </c>
      <c r="F40" s="54">
        <v>100000</v>
      </c>
      <c r="G40" s="54">
        <v>100000</v>
      </c>
    </row>
    <row r="41" spans="1:7">
      <c r="A41" s="77" t="s">
        <v>181</v>
      </c>
      <c r="B41" s="78" t="s">
        <v>131</v>
      </c>
      <c r="C41" s="77" t="s">
        <v>148</v>
      </c>
      <c r="D41" s="77" t="s">
        <v>72</v>
      </c>
      <c r="E41" s="79">
        <f>E42</f>
        <v>590279.46</v>
      </c>
      <c r="F41" s="53">
        <f>F42</f>
        <v>10000</v>
      </c>
      <c r="G41" s="53">
        <f>G42</f>
        <v>10000</v>
      </c>
    </row>
    <row r="42" spans="1:7">
      <c r="A42" s="80" t="s">
        <v>182</v>
      </c>
      <c r="B42" s="81" t="s">
        <v>131</v>
      </c>
      <c r="C42" s="80" t="s">
        <v>148</v>
      </c>
      <c r="D42" s="80" t="s">
        <v>72</v>
      </c>
      <c r="E42" s="82">
        <v>590279.46</v>
      </c>
      <c r="F42" s="54">
        <v>10000</v>
      </c>
      <c r="G42" s="54">
        <v>10000</v>
      </c>
    </row>
    <row r="43" spans="1:7">
      <c r="A43" s="77" t="s">
        <v>183</v>
      </c>
      <c r="B43" s="78" t="s">
        <v>99</v>
      </c>
      <c r="C43" s="77" t="s">
        <v>148</v>
      </c>
      <c r="D43" s="77" t="s">
        <v>38</v>
      </c>
      <c r="E43" s="79">
        <f>E44</f>
        <v>1198324.27</v>
      </c>
      <c r="F43" s="53">
        <f>F44</f>
        <v>0</v>
      </c>
      <c r="G43" s="53">
        <f>G44</f>
        <v>0</v>
      </c>
    </row>
    <row r="44" spans="1:7">
      <c r="A44" s="80" t="s">
        <v>184</v>
      </c>
      <c r="B44" s="81" t="s">
        <v>99</v>
      </c>
      <c r="C44" s="80" t="s">
        <v>148</v>
      </c>
      <c r="D44" s="80" t="s">
        <v>38</v>
      </c>
      <c r="E44" s="82">
        <v>1198324.27</v>
      </c>
      <c r="F44" s="56">
        <v>0</v>
      </c>
      <c r="G44" s="56">
        <v>0</v>
      </c>
    </row>
    <row r="45" spans="1:7">
      <c r="A45" s="77" t="s">
        <v>185</v>
      </c>
      <c r="B45" s="78" t="s">
        <v>152</v>
      </c>
      <c r="C45" s="77" t="s">
        <v>18</v>
      </c>
      <c r="D45" s="77"/>
      <c r="E45" s="79">
        <f>E46</f>
        <v>36000</v>
      </c>
      <c r="F45" s="55">
        <v>12000</v>
      </c>
      <c r="G45" s="55">
        <v>12000</v>
      </c>
    </row>
    <row r="46" spans="1:7">
      <c r="A46" s="77" t="s">
        <v>186</v>
      </c>
      <c r="B46" s="78" t="s">
        <v>100</v>
      </c>
      <c r="C46" s="77" t="s">
        <v>18</v>
      </c>
      <c r="D46" s="77" t="s">
        <v>31</v>
      </c>
      <c r="E46" s="79">
        <f>E47</f>
        <v>36000</v>
      </c>
      <c r="F46" s="53">
        <v>12000</v>
      </c>
      <c r="G46" s="53">
        <v>12000</v>
      </c>
    </row>
    <row r="47" spans="1:7">
      <c r="A47" s="80" t="s">
        <v>187</v>
      </c>
      <c r="B47" s="81" t="s">
        <v>100</v>
      </c>
      <c r="C47" s="80" t="s">
        <v>18</v>
      </c>
      <c r="D47" s="80" t="s">
        <v>31</v>
      </c>
      <c r="E47" s="82">
        <v>36000</v>
      </c>
      <c r="F47" s="56">
        <v>12000</v>
      </c>
      <c r="G47" s="56">
        <v>12000</v>
      </c>
    </row>
    <row r="48" spans="1:7">
      <c r="A48" s="77" t="s">
        <v>188</v>
      </c>
      <c r="B48" s="78" t="s">
        <v>150</v>
      </c>
      <c r="C48" s="77" t="s">
        <v>19</v>
      </c>
      <c r="D48" s="77"/>
      <c r="E48" s="79">
        <f t="shared" ref="E48:G49" si="1">E49</f>
        <v>2064700.02</v>
      </c>
      <c r="F48" s="55">
        <f t="shared" si="1"/>
        <v>1415278</v>
      </c>
      <c r="G48" s="55">
        <f t="shared" si="1"/>
        <v>1415278</v>
      </c>
    </row>
    <row r="49" spans="1:7">
      <c r="A49" s="77" t="s">
        <v>189</v>
      </c>
      <c r="B49" s="78" t="s">
        <v>102</v>
      </c>
      <c r="C49" s="77" t="s">
        <v>19</v>
      </c>
      <c r="D49" s="77" t="s">
        <v>31</v>
      </c>
      <c r="E49" s="79">
        <f t="shared" si="1"/>
        <v>2064700.02</v>
      </c>
      <c r="F49" s="53">
        <f t="shared" si="1"/>
        <v>1415278</v>
      </c>
      <c r="G49" s="53">
        <f t="shared" si="1"/>
        <v>1415278</v>
      </c>
    </row>
    <row r="50" spans="1:7">
      <c r="A50" s="80" t="s">
        <v>190</v>
      </c>
      <c r="B50" s="81" t="s">
        <v>102</v>
      </c>
      <c r="C50" s="80" t="s">
        <v>19</v>
      </c>
      <c r="D50" s="80" t="s">
        <v>31</v>
      </c>
      <c r="E50" s="82">
        <v>2064700.02</v>
      </c>
      <c r="F50" s="56">
        <v>1415278</v>
      </c>
      <c r="G50" s="56">
        <v>1415278</v>
      </c>
    </row>
    <row r="51" spans="1:7">
      <c r="A51" s="74" t="s">
        <v>191</v>
      </c>
      <c r="B51" s="72" t="s">
        <v>195</v>
      </c>
      <c r="C51" s="73"/>
      <c r="D51" s="73"/>
      <c r="E51" s="53"/>
      <c r="F51" s="53">
        <v>107844</v>
      </c>
      <c r="G51" s="53">
        <v>221417</v>
      </c>
    </row>
  </sheetData>
  <mergeCells count="13">
    <mergeCell ref="C11:D11"/>
    <mergeCell ref="A1:I1"/>
    <mergeCell ref="E2:G2"/>
    <mergeCell ref="E3:G3"/>
    <mergeCell ref="E4:G4"/>
    <mergeCell ref="B5:G7"/>
    <mergeCell ref="B8:C8"/>
    <mergeCell ref="A9:A10"/>
    <mergeCell ref="B9:B10"/>
    <mergeCell ref="C9:D10"/>
    <mergeCell ref="E9:E10"/>
    <mergeCell ref="F9:F10"/>
    <mergeCell ref="G9:G10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9"/>
  <sheetViews>
    <sheetView zoomScaleNormal="100" workbookViewId="0">
      <selection activeCell="G12" sqref="G12"/>
    </sheetView>
  </sheetViews>
  <sheetFormatPr defaultColWidth="8.85546875" defaultRowHeight="12.75"/>
  <cols>
    <col min="1" max="1" width="4.42578125" style="48" customWidth="1"/>
    <col min="2" max="2" width="63.5703125" style="48" customWidth="1"/>
    <col min="3" max="3" width="6.42578125" style="48" customWidth="1"/>
    <col min="4" max="4" width="7.85546875" style="48" customWidth="1"/>
    <col min="5" max="5" width="10.7109375" style="48" customWidth="1"/>
    <col min="6" max="6" width="5.140625" style="48" customWidth="1"/>
    <col min="7" max="7" width="14.42578125" style="48" customWidth="1"/>
    <col min="8" max="8" width="8.85546875" style="48" hidden="1" customWidth="1"/>
    <col min="9" max="9" width="15.7109375" style="48" hidden="1" customWidth="1"/>
    <col min="10" max="34" width="15.7109375" style="48" customWidth="1"/>
    <col min="35" max="16384" width="8.85546875" style="48"/>
  </cols>
  <sheetData>
    <row r="1" spans="1:9" s="1" customFormat="1" ht="41.25" customHeight="1">
      <c r="A1" s="137" t="s">
        <v>548</v>
      </c>
      <c r="B1" s="137"/>
      <c r="C1" s="137"/>
      <c r="D1" s="137"/>
      <c r="E1" s="137"/>
      <c r="F1" s="137"/>
      <c r="G1" s="137"/>
      <c r="H1" s="137"/>
      <c r="I1" s="137"/>
    </row>
    <row r="2" spans="1:9" ht="6" customHeight="1">
      <c r="D2" s="49"/>
    </row>
    <row r="3" spans="1:9" s="1" customFormat="1" ht="41.25" customHeight="1">
      <c r="A3" s="137" t="s">
        <v>460</v>
      </c>
      <c r="B3" s="137"/>
      <c r="C3" s="137"/>
      <c r="D3" s="137"/>
      <c r="E3" s="137"/>
      <c r="F3" s="137"/>
      <c r="G3" s="137"/>
      <c r="H3" s="137"/>
      <c r="I3" s="137"/>
    </row>
    <row r="4" spans="1:9">
      <c r="D4" s="49"/>
    </row>
    <row r="5" spans="1:9" ht="12.75" customHeight="1">
      <c r="B5" s="156" t="s">
        <v>459</v>
      </c>
      <c r="C5" s="156"/>
      <c r="D5" s="156"/>
      <c r="E5" s="156"/>
      <c r="F5" s="156"/>
      <c r="G5" s="156"/>
    </row>
    <row r="6" spans="1:9" ht="18.75" customHeight="1">
      <c r="B6" s="157"/>
      <c r="C6" s="157"/>
      <c r="D6" s="157"/>
      <c r="E6" s="157"/>
      <c r="F6" s="157"/>
      <c r="G6" s="157"/>
    </row>
    <row r="7" spans="1:9" ht="3.75" customHeight="1">
      <c r="B7" s="157"/>
      <c r="C7" s="157"/>
      <c r="D7" s="157"/>
      <c r="E7" s="157"/>
      <c r="F7" s="157"/>
      <c r="G7" s="157"/>
    </row>
    <row r="8" spans="1:9" ht="12.75" customHeight="1">
      <c r="A8" s="158" t="s">
        <v>157</v>
      </c>
      <c r="B8" s="158" t="s">
        <v>78</v>
      </c>
      <c r="C8" s="160" t="s">
        <v>79</v>
      </c>
      <c r="D8" s="161"/>
      <c r="E8" s="161"/>
      <c r="F8" s="162"/>
      <c r="G8" s="158" t="s">
        <v>154</v>
      </c>
      <c r="H8" s="57"/>
    </row>
    <row r="9" spans="1:9" ht="24.75" customHeight="1">
      <c r="A9" s="159"/>
      <c r="B9" s="159"/>
      <c r="C9" s="69" t="s">
        <v>129</v>
      </c>
      <c r="D9" s="69" t="s">
        <v>423</v>
      </c>
      <c r="E9" s="69" t="s">
        <v>80</v>
      </c>
      <c r="F9" s="69" t="s">
        <v>81</v>
      </c>
      <c r="G9" s="163"/>
      <c r="H9" s="57"/>
    </row>
    <row r="10" spans="1:9">
      <c r="A10" s="68" t="s">
        <v>28</v>
      </c>
      <c r="B10" s="68" t="s">
        <v>11</v>
      </c>
      <c r="C10" s="68" t="s">
        <v>12</v>
      </c>
      <c r="D10" s="68" t="s">
        <v>13</v>
      </c>
      <c r="E10" s="68" t="s">
        <v>14</v>
      </c>
      <c r="F10" s="68" t="s">
        <v>15</v>
      </c>
      <c r="G10" s="67" t="s">
        <v>16</v>
      </c>
      <c r="H10" s="57"/>
    </row>
    <row r="11" spans="1:9">
      <c r="A11" s="85" t="s">
        <v>28</v>
      </c>
      <c r="B11" s="84" t="s">
        <v>105</v>
      </c>
      <c r="C11" s="85"/>
      <c r="D11" s="85"/>
      <c r="E11" s="85"/>
      <c r="F11" s="94"/>
      <c r="G11" s="86">
        <f>G12</f>
        <v>11427336.609999999</v>
      </c>
    </row>
    <row r="12" spans="1:9">
      <c r="A12" s="88" t="s">
        <v>28</v>
      </c>
      <c r="B12" s="87" t="s">
        <v>128</v>
      </c>
      <c r="C12" s="88" t="s">
        <v>0</v>
      </c>
      <c r="D12" s="88"/>
      <c r="E12" s="88"/>
      <c r="F12" s="88"/>
      <c r="G12" s="89">
        <v>11427336.609999999</v>
      </c>
    </row>
    <row r="13" spans="1:9">
      <c r="A13" s="88" t="s">
        <v>11</v>
      </c>
      <c r="B13" s="87" t="s">
        <v>159</v>
      </c>
      <c r="C13" s="88" t="s">
        <v>0</v>
      </c>
      <c r="D13" s="88" t="s">
        <v>196</v>
      </c>
      <c r="E13" s="88"/>
      <c r="F13" s="88"/>
      <c r="G13" s="89">
        <v>4875668.41</v>
      </c>
    </row>
    <row r="14" spans="1:9" ht="21">
      <c r="A14" s="88" t="s">
        <v>12</v>
      </c>
      <c r="B14" s="87" t="s">
        <v>476</v>
      </c>
      <c r="C14" s="88" t="s">
        <v>0</v>
      </c>
      <c r="D14" s="88" t="s">
        <v>132</v>
      </c>
      <c r="E14" s="88"/>
      <c r="F14" s="88"/>
      <c r="G14" s="89">
        <v>660737</v>
      </c>
    </row>
    <row r="15" spans="1:9" ht="21">
      <c r="A15" s="88" t="s">
        <v>13</v>
      </c>
      <c r="B15" s="87" t="s">
        <v>197</v>
      </c>
      <c r="C15" s="88" t="s">
        <v>0</v>
      </c>
      <c r="D15" s="88" t="s">
        <v>132</v>
      </c>
      <c r="E15" s="88" t="s">
        <v>374</v>
      </c>
      <c r="F15" s="88"/>
      <c r="G15" s="89">
        <v>660737</v>
      </c>
    </row>
    <row r="16" spans="1:9" ht="31.5">
      <c r="A16" s="88" t="s">
        <v>14</v>
      </c>
      <c r="B16" s="87" t="s">
        <v>83</v>
      </c>
      <c r="C16" s="88" t="s">
        <v>0</v>
      </c>
      <c r="D16" s="88" t="s">
        <v>132</v>
      </c>
      <c r="E16" s="88" t="s">
        <v>375</v>
      </c>
      <c r="F16" s="88"/>
      <c r="G16" s="89">
        <v>660737</v>
      </c>
    </row>
    <row r="17" spans="1:7" ht="31.5">
      <c r="A17" s="88" t="s">
        <v>15</v>
      </c>
      <c r="B17" s="87" t="s">
        <v>83</v>
      </c>
      <c r="C17" s="88" t="s">
        <v>0</v>
      </c>
      <c r="D17" s="88" t="s">
        <v>132</v>
      </c>
      <c r="E17" s="88" t="s">
        <v>376</v>
      </c>
      <c r="F17" s="88"/>
      <c r="G17" s="89">
        <v>660737</v>
      </c>
    </row>
    <row r="18" spans="1:7" ht="42">
      <c r="A18" s="88" t="s">
        <v>16</v>
      </c>
      <c r="B18" s="87" t="s">
        <v>198</v>
      </c>
      <c r="C18" s="88" t="s">
        <v>0</v>
      </c>
      <c r="D18" s="88" t="s">
        <v>132</v>
      </c>
      <c r="E18" s="88" t="s">
        <v>376</v>
      </c>
      <c r="F18" s="88" t="s">
        <v>37</v>
      </c>
      <c r="G18" s="89">
        <v>660737</v>
      </c>
    </row>
    <row r="19" spans="1:7">
      <c r="A19" s="91" t="s">
        <v>17</v>
      </c>
      <c r="B19" s="90" t="s">
        <v>199</v>
      </c>
      <c r="C19" s="91" t="s">
        <v>0</v>
      </c>
      <c r="D19" s="91" t="s">
        <v>132</v>
      </c>
      <c r="E19" s="91" t="s">
        <v>376</v>
      </c>
      <c r="F19" s="91" t="s">
        <v>68</v>
      </c>
      <c r="G19" s="92">
        <v>660737</v>
      </c>
    </row>
    <row r="20" spans="1:7" ht="31.5">
      <c r="A20" s="88" t="s">
        <v>160</v>
      </c>
      <c r="B20" s="87" t="s">
        <v>86</v>
      </c>
      <c r="C20" s="88" t="s">
        <v>0</v>
      </c>
      <c r="D20" s="88" t="s">
        <v>133</v>
      </c>
      <c r="E20" s="88"/>
      <c r="F20" s="88"/>
      <c r="G20" s="89">
        <v>22400</v>
      </c>
    </row>
    <row r="21" spans="1:7" ht="21">
      <c r="A21" s="88" t="s">
        <v>18</v>
      </c>
      <c r="B21" s="87" t="s">
        <v>197</v>
      </c>
      <c r="C21" s="88" t="s">
        <v>0</v>
      </c>
      <c r="D21" s="88" t="s">
        <v>133</v>
      </c>
      <c r="E21" s="88" t="s">
        <v>374</v>
      </c>
      <c r="F21" s="88"/>
      <c r="G21" s="89">
        <v>22400</v>
      </c>
    </row>
    <row r="22" spans="1:7" ht="31.5">
      <c r="A22" s="88" t="s">
        <v>19</v>
      </c>
      <c r="B22" s="87" t="s">
        <v>87</v>
      </c>
      <c r="C22" s="88" t="s">
        <v>0</v>
      </c>
      <c r="D22" s="88" t="s">
        <v>133</v>
      </c>
      <c r="E22" s="88" t="s">
        <v>377</v>
      </c>
      <c r="F22" s="88"/>
      <c r="G22" s="89">
        <v>22400</v>
      </c>
    </row>
    <row r="23" spans="1:7" ht="31.5">
      <c r="A23" s="88" t="s">
        <v>20</v>
      </c>
      <c r="B23" s="87" t="s">
        <v>87</v>
      </c>
      <c r="C23" s="88" t="s">
        <v>0</v>
      </c>
      <c r="D23" s="88" t="s">
        <v>133</v>
      </c>
      <c r="E23" s="88" t="s">
        <v>378</v>
      </c>
      <c r="F23" s="88"/>
      <c r="G23" s="89">
        <v>22400</v>
      </c>
    </row>
    <row r="24" spans="1:7" ht="42">
      <c r="A24" s="88" t="s">
        <v>149</v>
      </c>
      <c r="B24" s="87" t="s">
        <v>198</v>
      </c>
      <c r="C24" s="88" t="s">
        <v>0</v>
      </c>
      <c r="D24" s="88" t="s">
        <v>133</v>
      </c>
      <c r="E24" s="88" t="s">
        <v>378</v>
      </c>
      <c r="F24" s="88" t="s">
        <v>37</v>
      </c>
      <c r="G24" s="89">
        <v>22400</v>
      </c>
    </row>
    <row r="25" spans="1:7">
      <c r="A25" s="91" t="s">
        <v>156</v>
      </c>
      <c r="B25" s="90" t="s">
        <v>199</v>
      </c>
      <c r="C25" s="91" t="s">
        <v>0</v>
      </c>
      <c r="D25" s="91" t="s">
        <v>133</v>
      </c>
      <c r="E25" s="91" t="s">
        <v>378</v>
      </c>
      <c r="F25" s="91" t="s">
        <v>68</v>
      </c>
      <c r="G25" s="92">
        <v>22400</v>
      </c>
    </row>
    <row r="26" spans="1:7" ht="31.5">
      <c r="A26" s="88" t="s">
        <v>162</v>
      </c>
      <c r="B26" s="87" t="s">
        <v>89</v>
      </c>
      <c r="C26" s="88" t="s">
        <v>0</v>
      </c>
      <c r="D26" s="88" t="s">
        <v>134</v>
      </c>
      <c r="E26" s="88"/>
      <c r="F26" s="88"/>
      <c r="G26" s="89">
        <v>4045531.41</v>
      </c>
    </row>
    <row r="27" spans="1:7" ht="25.5" customHeight="1">
      <c r="A27" s="88" t="s">
        <v>163</v>
      </c>
      <c r="B27" s="87" t="s">
        <v>200</v>
      </c>
      <c r="C27" s="88" t="s">
        <v>0</v>
      </c>
      <c r="D27" s="88" t="s">
        <v>134</v>
      </c>
      <c r="E27" s="88" t="s">
        <v>379</v>
      </c>
      <c r="F27" s="88"/>
      <c r="G27" s="89">
        <v>1000</v>
      </c>
    </row>
    <row r="28" spans="1:7" ht="21">
      <c r="A28" s="88" t="s">
        <v>165</v>
      </c>
      <c r="B28" s="87" t="s">
        <v>201</v>
      </c>
      <c r="C28" s="88" t="s">
        <v>0</v>
      </c>
      <c r="D28" s="88" t="s">
        <v>134</v>
      </c>
      <c r="E28" s="88" t="s">
        <v>380</v>
      </c>
      <c r="F28" s="88"/>
      <c r="G28" s="89">
        <v>1000</v>
      </c>
    </row>
    <row r="29" spans="1:7" ht="42">
      <c r="A29" s="88" t="s">
        <v>166</v>
      </c>
      <c r="B29" s="87" t="s">
        <v>477</v>
      </c>
      <c r="C29" s="88" t="s">
        <v>0</v>
      </c>
      <c r="D29" s="88" t="s">
        <v>134</v>
      </c>
      <c r="E29" s="88" t="s">
        <v>383</v>
      </c>
      <c r="F29" s="88"/>
      <c r="G29" s="89">
        <v>1000</v>
      </c>
    </row>
    <row r="30" spans="1:7" ht="21">
      <c r="A30" s="88" t="s">
        <v>167</v>
      </c>
      <c r="B30" s="87" t="s">
        <v>381</v>
      </c>
      <c r="C30" s="88" t="s">
        <v>0</v>
      </c>
      <c r="D30" s="88" t="s">
        <v>134</v>
      </c>
      <c r="E30" s="88" t="s">
        <v>383</v>
      </c>
      <c r="F30" s="88" t="s">
        <v>202</v>
      </c>
      <c r="G30" s="89">
        <v>1000</v>
      </c>
    </row>
    <row r="31" spans="1:7" ht="22.5">
      <c r="A31" s="91" t="s">
        <v>169</v>
      </c>
      <c r="B31" s="90" t="s">
        <v>382</v>
      </c>
      <c r="C31" s="91" t="s">
        <v>0</v>
      </c>
      <c r="D31" s="91" t="s">
        <v>134</v>
      </c>
      <c r="E31" s="91" t="s">
        <v>383</v>
      </c>
      <c r="F31" s="91" t="s">
        <v>203</v>
      </c>
      <c r="G31" s="92">
        <v>1000</v>
      </c>
    </row>
    <row r="32" spans="1:7" ht="12.75" hidden="1" customHeight="1">
      <c r="A32" s="88" t="s">
        <v>170</v>
      </c>
      <c r="B32" s="87" t="s">
        <v>197</v>
      </c>
      <c r="C32" s="88" t="s">
        <v>0</v>
      </c>
      <c r="D32" s="88" t="s">
        <v>134</v>
      </c>
      <c r="E32" s="88" t="s">
        <v>374</v>
      </c>
      <c r="F32" s="88"/>
      <c r="G32" s="89">
        <v>4027938.41</v>
      </c>
    </row>
    <row r="33" spans="1:7" ht="21">
      <c r="A33" s="88" t="s">
        <v>171</v>
      </c>
      <c r="B33" s="87" t="s">
        <v>204</v>
      </c>
      <c r="C33" s="88" t="s">
        <v>0</v>
      </c>
      <c r="D33" s="88" t="s">
        <v>134</v>
      </c>
      <c r="E33" s="88" t="s">
        <v>384</v>
      </c>
      <c r="F33" s="88"/>
      <c r="G33" s="89">
        <v>4027938.41</v>
      </c>
    </row>
    <row r="34" spans="1:7" ht="21">
      <c r="A34" s="88" t="s">
        <v>172</v>
      </c>
      <c r="B34" s="87" t="s">
        <v>478</v>
      </c>
      <c r="C34" s="88" t="s">
        <v>0</v>
      </c>
      <c r="D34" s="88" t="s">
        <v>134</v>
      </c>
      <c r="E34" s="88" t="s">
        <v>385</v>
      </c>
      <c r="F34" s="88"/>
      <c r="G34" s="89">
        <v>2602134</v>
      </c>
    </row>
    <row r="35" spans="1:7" ht="42">
      <c r="A35" s="88" t="s">
        <v>173</v>
      </c>
      <c r="B35" s="87" t="s">
        <v>198</v>
      </c>
      <c r="C35" s="88" t="s">
        <v>0</v>
      </c>
      <c r="D35" s="88" t="s">
        <v>134</v>
      </c>
      <c r="E35" s="88" t="s">
        <v>385</v>
      </c>
      <c r="F35" s="88" t="s">
        <v>37</v>
      </c>
      <c r="G35" s="89">
        <v>1544964</v>
      </c>
    </row>
    <row r="36" spans="1:7">
      <c r="A36" s="91" t="s">
        <v>175</v>
      </c>
      <c r="B36" s="90" t="s">
        <v>199</v>
      </c>
      <c r="C36" s="91" t="s">
        <v>0</v>
      </c>
      <c r="D36" s="91" t="s">
        <v>134</v>
      </c>
      <c r="E36" s="91" t="s">
        <v>385</v>
      </c>
      <c r="F36" s="91" t="s">
        <v>68</v>
      </c>
      <c r="G36" s="92">
        <v>1544964</v>
      </c>
    </row>
    <row r="37" spans="1:7" ht="21">
      <c r="A37" s="88" t="s">
        <v>176</v>
      </c>
      <c r="B37" s="87" t="s">
        <v>381</v>
      </c>
      <c r="C37" s="88" t="s">
        <v>0</v>
      </c>
      <c r="D37" s="88" t="s">
        <v>134</v>
      </c>
      <c r="E37" s="88" t="s">
        <v>385</v>
      </c>
      <c r="F37" s="88" t="s">
        <v>202</v>
      </c>
      <c r="G37" s="89">
        <v>1017170</v>
      </c>
    </row>
    <row r="38" spans="1:7" ht="22.5">
      <c r="A38" s="91" t="s">
        <v>177</v>
      </c>
      <c r="B38" s="90" t="s">
        <v>382</v>
      </c>
      <c r="C38" s="91" t="s">
        <v>0</v>
      </c>
      <c r="D38" s="91" t="s">
        <v>134</v>
      </c>
      <c r="E38" s="91" t="s">
        <v>385</v>
      </c>
      <c r="F38" s="91" t="s">
        <v>203</v>
      </c>
      <c r="G38" s="92">
        <v>1017170</v>
      </c>
    </row>
    <row r="39" spans="1:7">
      <c r="A39" s="88" t="s">
        <v>179</v>
      </c>
      <c r="B39" s="87" t="s">
        <v>210</v>
      </c>
      <c r="C39" s="88" t="s">
        <v>0</v>
      </c>
      <c r="D39" s="88" t="s">
        <v>134</v>
      </c>
      <c r="E39" s="88" t="s">
        <v>385</v>
      </c>
      <c r="F39" s="88" t="s">
        <v>211</v>
      </c>
      <c r="G39" s="89">
        <v>40000</v>
      </c>
    </row>
    <row r="40" spans="1:7">
      <c r="A40" s="91" t="s">
        <v>180</v>
      </c>
      <c r="B40" s="90" t="s">
        <v>213</v>
      </c>
      <c r="C40" s="91" t="s">
        <v>0</v>
      </c>
      <c r="D40" s="91" t="s">
        <v>134</v>
      </c>
      <c r="E40" s="91" t="s">
        <v>385</v>
      </c>
      <c r="F40" s="91" t="s">
        <v>214</v>
      </c>
      <c r="G40" s="92">
        <v>40000</v>
      </c>
    </row>
    <row r="41" spans="1:7" ht="52.5">
      <c r="A41" s="88" t="s">
        <v>181</v>
      </c>
      <c r="B41" s="87" t="s">
        <v>479</v>
      </c>
      <c r="C41" s="88" t="s">
        <v>0</v>
      </c>
      <c r="D41" s="88" t="s">
        <v>134</v>
      </c>
      <c r="E41" s="88" t="s">
        <v>386</v>
      </c>
      <c r="F41" s="88"/>
      <c r="G41" s="89">
        <v>289582</v>
      </c>
    </row>
    <row r="42" spans="1:7" ht="42">
      <c r="A42" s="88" t="s">
        <v>182</v>
      </c>
      <c r="B42" s="87" t="s">
        <v>198</v>
      </c>
      <c r="C42" s="88" t="s">
        <v>0</v>
      </c>
      <c r="D42" s="88" t="s">
        <v>134</v>
      </c>
      <c r="E42" s="88" t="s">
        <v>386</v>
      </c>
      <c r="F42" s="88" t="s">
        <v>37</v>
      </c>
      <c r="G42" s="89">
        <v>289582</v>
      </c>
    </row>
    <row r="43" spans="1:7">
      <c r="A43" s="91" t="s">
        <v>183</v>
      </c>
      <c r="B43" s="90" t="s">
        <v>199</v>
      </c>
      <c r="C43" s="91" t="s">
        <v>0</v>
      </c>
      <c r="D43" s="91" t="s">
        <v>134</v>
      </c>
      <c r="E43" s="91" t="s">
        <v>386</v>
      </c>
      <c r="F43" s="91" t="s">
        <v>68</v>
      </c>
      <c r="G43" s="92">
        <v>289582</v>
      </c>
    </row>
    <row r="44" spans="1:7" ht="42">
      <c r="A44" s="88" t="s">
        <v>184</v>
      </c>
      <c r="B44" s="87" t="s">
        <v>480</v>
      </c>
      <c r="C44" s="88" t="s">
        <v>0</v>
      </c>
      <c r="D44" s="88" t="s">
        <v>134</v>
      </c>
      <c r="E44" s="88" t="s">
        <v>387</v>
      </c>
      <c r="F44" s="88"/>
      <c r="G44" s="89">
        <v>897078</v>
      </c>
    </row>
    <row r="45" spans="1:7" ht="42">
      <c r="A45" s="88" t="s">
        <v>185</v>
      </c>
      <c r="B45" s="87" t="s">
        <v>198</v>
      </c>
      <c r="C45" s="88" t="s">
        <v>0</v>
      </c>
      <c r="D45" s="88" t="s">
        <v>134</v>
      </c>
      <c r="E45" s="88" t="s">
        <v>387</v>
      </c>
      <c r="F45" s="88" t="s">
        <v>37</v>
      </c>
      <c r="G45" s="89">
        <v>897078</v>
      </c>
    </row>
    <row r="46" spans="1:7">
      <c r="A46" s="91" t="s">
        <v>186</v>
      </c>
      <c r="B46" s="90" t="s">
        <v>199</v>
      </c>
      <c r="C46" s="91" t="s">
        <v>0</v>
      </c>
      <c r="D46" s="91" t="s">
        <v>134</v>
      </c>
      <c r="E46" s="91" t="s">
        <v>387</v>
      </c>
      <c r="F46" s="91" t="s">
        <v>68</v>
      </c>
      <c r="G46" s="92">
        <v>897078</v>
      </c>
    </row>
    <row r="47" spans="1:7" ht="21">
      <c r="A47" s="88" t="s">
        <v>187</v>
      </c>
      <c r="B47" s="87" t="s">
        <v>481</v>
      </c>
      <c r="C47" s="88" t="s">
        <v>0</v>
      </c>
      <c r="D47" s="88" t="s">
        <v>134</v>
      </c>
      <c r="E47" s="88" t="s">
        <v>388</v>
      </c>
      <c r="F47" s="88"/>
      <c r="G47" s="89">
        <v>30321.41</v>
      </c>
    </row>
    <row r="48" spans="1:7" ht="21">
      <c r="A48" s="88" t="s">
        <v>188</v>
      </c>
      <c r="B48" s="87" t="s">
        <v>381</v>
      </c>
      <c r="C48" s="88" t="s">
        <v>0</v>
      </c>
      <c r="D48" s="88" t="s">
        <v>134</v>
      </c>
      <c r="E48" s="88" t="s">
        <v>388</v>
      </c>
      <c r="F48" s="88" t="s">
        <v>202</v>
      </c>
      <c r="G48" s="89">
        <v>30321.41</v>
      </c>
    </row>
    <row r="49" spans="1:7" ht="22.5">
      <c r="A49" s="91" t="s">
        <v>189</v>
      </c>
      <c r="B49" s="90" t="s">
        <v>382</v>
      </c>
      <c r="C49" s="91" t="s">
        <v>0</v>
      </c>
      <c r="D49" s="91" t="s">
        <v>134</v>
      </c>
      <c r="E49" s="91" t="s">
        <v>388</v>
      </c>
      <c r="F49" s="91" t="s">
        <v>203</v>
      </c>
      <c r="G49" s="92">
        <v>30321.41</v>
      </c>
    </row>
    <row r="50" spans="1:7" ht="22.5" hidden="1" customHeight="1">
      <c r="A50" s="88" t="s">
        <v>190</v>
      </c>
      <c r="B50" s="87" t="s">
        <v>482</v>
      </c>
      <c r="C50" s="88" t="s">
        <v>0</v>
      </c>
      <c r="D50" s="88" t="s">
        <v>134</v>
      </c>
      <c r="E50" s="88" t="s">
        <v>449</v>
      </c>
      <c r="F50" s="88"/>
      <c r="G50" s="89">
        <v>65000</v>
      </c>
    </row>
    <row r="51" spans="1:7" ht="21">
      <c r="A51" s="88" t="s">
        <v>191</v>
      </c>
      <c r="B51" s="87" t="s">
        <v>381</v>
      </c>
      <c r="C51" s="88" t="s">
        <v>0</v>
      </c>
      <c r="D51" s="88" t="s">
        <v>134</v>
      </c>
      <c r="E51" s="88" t="s">
        <v>449</v>
      </c>
      <c r="F51" s="88" t="s">
        <v>202</v>
      </c>
      <c r="G51" s="89">
        <v>65000</v>
      </c>
    </row>
    <row r="52" spans="1:7" ht="22.5">
      <c r="A52" s="91" t="s">
        <v>192</v>
      </c>
      <c r="B52" s="90" t="s">
        <v>382</v>
      </c>
      <c r="C52" s="91" t="s">
        <v>0</v>
      </c>
      <c r="D52" s="91" t="s">
        <v>134</v>
      </c>
      <c r="E52" s="91" t="s">
        <v>449</v>
      </c>
      <c r="F52" s="91" t="s">
        <v>203</v>
      </c>
      <c r="G52" s="92">
        <v>65000</v>
      </c>
    </row>
    <row r="53" spans="1:7" ht="21">
      <c r="A53" s="88" t="s">
        <v>193</v>
      </c>
      <c r="B53" s="87" t="s">
        <v>483</v>
      </c>
      <c r="C53" s="88" t="s">
        <v>0</v>
      </c>
      <c r="D53" s="88" t="s">
        <v>134</v>
      </c>
      <c r="E53" s="88" t="s">
        <v>389</v>
      </c>
      <c r="F53" s="88"/>
      <c r="G53" s="89">
        <v>143823</v>
      </c>
    </row>
    <row r="54" spans="1:7" ht="21">
      <c r="A54" s="88" t="s">
        <v>194</v>
      </c>
      <c r="B54" s="87" t="s">
        <v>381</v>
      </c>
      <c r="C54" s="88" t="s">
        <v>0</v>
      </c>
      <c r="D54" s="88" t="s">
        <v>134</v>
      </c>
      <c r="E54" s="88" t="s">
        <v>389</v>
      </c>
      <c r="F54" s="88" t="s">
        <v>202</v>
      </c>
      <c r="G54" s="89">
        <v>143823</v>
      </c>
    </row>
    <row r="55" spans="1:7" ht="22.5">
      <c r="A55" s="91" t="s">
        <v>205</v>
      </c>
      <c r="B55" s="90" t="s">
        <v>382</v>
      </c>
      <c r="C55" s="91" t="s">
        <v>0</v>
      </c>
      <c r="D55" s="91" t="s">
        <v>134</v>
      </c>
      <c r="E55" s="91" t="s">
        <v>389</v>
      </c>
      <c r="F55" s="91" t="s">
        <v>203</v>
      </c>
      <c r="G55" s="92">
        <v>143823</v>
      </c>
    </row>
    <row r="56" spans="1:7">
      <c r="A56" s="88" t="s">
        <v>206</v>
      </c>
      <c r="B56" s="87" t="s">
        <v>237</v>
      </c>
      <c r="C56" s="88" t="s">
        <v>0</v>
      </c>
      <c r="D56" s="88" t="s">
        <v>134</v>
      </c>
      <c r="E56" s="88" t="s">
        <v>390</v>
      </c>
      <c r="F56" s="88"/>
      <c r="G56" s="89">
        <v>16593</v>
      </c>
    </row>
    <row r="57" spans="1:7" ht="21">
      <c r="A57" s="88" t="s">
        <v>207</v>
      </c>
      <c r="B57" s="87" t="s">
        <v>101</v>
      </c>
      <c r="C57" s="88" t="s">
        <v>0</v>
      </c>
      <c r="D57" s="88" t="s">
        <v>134</v>
      </c>
      <c r="E57" s="88" t="s">
        <v>391</v>
      </c>
      <c r="F57" s="88"/>
      <c r="G57" s="89">
        <v>16593</v>
      </c>
    </row>
    <row r="58" spans="1:7" ht="52.5">
      <c r="A58" s="88" t="s">
        <v>208</v>
      </c>
      <c r="B58" s="93" t="s">
        <v>503</v>
      </c>
      <c r="C58" s="88" t="s">
        <v>0</v>
      </c>
      <c r="D58" s="88" t="s">
        <v>134</v>
      </c>
      <c r="E58" s="88" t="s">
        <v>392</v>
      </c>
      <c r="F58" s="88"/>
      <c r="G58" s="89">
        <v>16593</v>
      </c>
    </row>
    <row r="59" spans="1:7">
      <c r="A59" s="88" t="s">
        <v>209</v>
      </c>
      <c r="B59" s="87" t="s">
        <v>241</v>
      </c>
      <c r="C59" s="88" t="s">
        <v>0</v>
      </c>
      <c r="D59" s="88" t="s">
        <v>134</v>
      </c>
      <c r="E59" s="88" t="s">
        <v>392</v>
      </c>
      <c r="F59" s="88" t="s">
        <v>242</v>
      </c>
      <c r="G59" s="89">
        <v>16593</v>
      </c>
    </row>
    <row r="60" spans="1:7">
      <c r="A60" s="91" t="s">
        <v>212</v>
      </c>
      <c r="B60" s="90" t="s">
        <v>76</v>
      </c>
      <c r="C60" s="91" t="s">
        <v>0</v>
      </c>
      <c r="D60" s="91" t="s">
        <v>134</v>
      </c>
      <c r="E60" s="91" t="s">
        <v>392</v>
      </c>
      <c r="F60" s="91" t="s">
        <v>130</v>
      </c>
      <c r="G60" s="92">
        <v>16593</v>
      </c>
    </row>
    <row r="61" spans="1:7">
      <c r="A61" s="88" t="s">
        <v>23</v>
      </c>
      <c r="B61" s="87" t="s">
        <v>454</v>
      </c>
      <c r="C61" s="88" t="s">
        <v>0</v>
      </c>
      <c r="D61" s="88" t="s">
        <v>455</v>
      </c>
      <c r="E61" s="88"/>
      <c r="F61" s="88"/>
      <c r="G61" s="89">
        <v>130000</v>
      </c>
    </row>
    <row r="62" spans="1:7">
      <c r="A62" s="88" t="s">
        <v>215</v>
      </c>
      <c r="B62" s="87" t="s">
        <v>237</v>
      </c>
      <c r="C62" s="88" t="s">
        <v>0</v>
      </c>
      <c r="D62" s="88" t="s">
        <v>455</v>
      </c>
      <c r="E62" s="88" t="s">
        <v>390</v>
      </c>
      <c r="F62" s="88"/>
      <c r="G62" s="89">
        <v>130000</v>
      </c>
    </row>
    <row r="63" spans="1:7" ht="21">
      <c r="A63" s="88" t="s">
        <v>216</v>
      </c>
      <c r="B63" s="87" t="s">
        <v>450</v>
      </c>
      <c r="C63" s="88" t="s">
        <v>0</v>
      </c>
      <c r="D63" s="88" t="s">
        <v>455</v>
      </c>
      <c r="E63" s="88" t="s">
        <v>451</v>
      </c>
      <c r="F63" s="88"/>
      <c r="G63" s="89">
        <v>130000</v>
      </c>
    </row>
    <row r="64" spans="1:7" ht="22.5" hidden="1" customHeight="1">
      <c r="A64" s="88" t="s">
        <v>217</v>
      </c>
      <c r="B64" s="87" t="s">
        <v>450</v>
      </c>
      <c r="C64" s="88" t="s">
        <v>0</v>
      </c>
      <c r="D64" s="88" t="s">
        <v>455</v>
      </c>
      <c r="E64" s="88" t="s">
        <v>456</v>
      </c>
      <c r="F64" s="88"/>
      <c r="G64" s="89">
        <v>130000</v>
      </c>
    </row>
    <row r="65" spans="1:7">
      <c r="A65" s="88" t="s">
        <v>218</v>
      </c>
      <c r="B65" s="87" t="s">
        <v>210</v>
      </c>
      <c r="C65" s="88" t="s">
        <v>0</v>
      </c>
      <c r="D65" s="88" t="s">
        <v>455</v>
      </c>
      <c r="E65" s="88" t="s">
        <v>456</v>
      </c>
      <c r="F65" s="88" t="s">
        <v>211</v>
      </c>
      <c r="G65" s="89">
        <v>130000</v>
      </c>
    </row>
    <row r="66" spans="1:7">
      <c r="A66" s="91" t="s">
        <v>219</v>
      </c>
      <c r="B66" s="90" t="s">
        <v>452</v>
      </c>
      <c r="C66" s="91" t="s">
        <v>0</v>
      </c>
      <c r="D66" s="91" t="s">
        <v>455</v>
      </c>
      <c r="E66" s="91" t="s">
        <v>456</v>
      </c>
      <c r="F66" s="91" t="s">
        <v>453</v>
      </c>
      <c r="G66" s="92">
        <v>130000</v>
      </c>
    </row>
    <row r="67" spans="1:7">
      <c r="A67" s="88" t="s">
        <v>220</v>
      </c>
      <c r="B67" s="87" t="s">
        <v>90</v>
      </c>
      <c r="C67" s="88" t="s">
        <v>0</v>
      </c>
      <c r="D67" s="88" t="s">
        <v>135</v>
      </c>
      <c r="E67" s="88"/>
      <c r="F67" s="88"/>
      <c r="G67" s="89">
        <v>10000</v>
      </c>
    </row>
    <row r="68" spans="1:7">
      <c r="A68" s="88" t="s">
        <v>221</v>
      </c>
      <c r="B68" s="87" t="s">
        <v>237</v>
      </c>
      <c r="C68" s="88" t="s">
        <v>0</v>
      </c>
      <c r="D68" s="88" t="s">
        <v>135</v>
      </c>
      <c r="E68" s="88" t="s">
        <v>390</v>
      </c>
      <c r="F68" s="88"/>
      <c r="G68" s="89">
        <v>10000</v>
      </c>
    </row>
    <row r="69" spans="1:7" ht="21">
      <c r="A69" s="88" t="s">
        <v>222</v>
      </c>
      <c r="B69" s="87" t="s">
        <v>151</v>
      </c>
      <c r="C69" s="88" t="s">
        <v>0</v>
      </c>
      <c r="D69" s="88" t="s">
        <v>135</v>
      </c>
      <c r="E69" s="88" t="s">
        <v>393</v>
      </c>
      <c r="F69" s="88"/>
      <c r="G69" s="89">
        <v>10000</v>
      </c>
    </row>
    <row r="70" spans="1:7" ht="21">
      <c r="A70" s="88" t="s">
        <v>223</v>
      </c>
      <c r="B70" s="87" t="s">
        <v>151</v>
      </c>
      <c r="C70" s="88" t="s">
        <v>0</v>
      </c>
      <c r="D70" s="88" t="s">
        <v>135</v>
      </c>
      <c r="E70" s="88" t="s">
        <v>394</v>
      </c>
      <c r="F70" s="88"/>
      <c r="G70" s="89">
        <v>10000</v>
      </c>
    </row>
    <row r="71" spans="1:7">
      <c r="A71" s="88" t="s">
        <v>224</v>
      </c>
      <c r="B71" s="87" t="s">
        <v>210</v>
      </c>
      <c r="C71" s="88" t="s">
        <v>0</v>
      </c>
      <c r="D71" s="88" t="s">
        <v>135</v>
      </c>
      <c r="E71" s="88" t="s">
        <v>394</v>
      </c>
      <c r="F71" s="88" t="s">
        <v>211</v>
      </c>
      <c r="G71" s="89">
        <v>10000</v>
      </c>
    </row>
    <row r="72" spans="1:7">
      <c r="A72" s="91" t="s">
        <v>225</v>
      </c>
      <c r="B72" s="90" t="s">
        <v>91</v>
      </c>
      <c r="C72" s="91" t="s">
        <v>0</v>
      </c>
      <c r="D72" s="91" t="s">
        <v>135</v>
      </c>
      <c r="E72" s="91" t="s">
        <v>394</v>
      </c>
      <c r="F72" s="91" t="s">
        <v>92</v>
      </c>
      <c r="G72" s="92">
        <v>10000</v>
      </c>
    </row>
    <row r="73" spans="1:7">
      <c r="A73" s="88" t="s">
        <v>226</v>
      </c>
      <c r="B73" s="87" t="s">
        <v>93</v>
      </c>
      <c r="C73" s="88" t="s">
        <v>0</v>
      </c>
      <c r="D73" s="88" t="s">
        <v>136</v>
      </c>
      <c r="E73" s="88"/>
      <c r="F73" s="88"/>
      <c r="G73" s="89">
        <v>7000</v>
      </c>
    </row>
    <row r="74" spans="1:7" ht="42">
      <c r="A74" s="88" t="s">
        <v>227</v>
      </c>
      <c r="B74" s="87" t="s">
        <v>444</v>
      </c>
      <c r="C74" s="88" t="s">
        <v>0</v>
      </c>
      <c r="D74" s="88" t="s">
        <v>136</v>
      </c>
      <c r="E74" s="88" t="s">
        <v>445</v>
      </c>
      <c r="F74" s="88"/>
      <c r="G74" s="89">
        <v>1000</v>
      </c>
    </row>
    <row r="75" spans="1:7" ht="42">
      <c r="A75" s="88" t="s">
        <v>228</v>
      </c>
      <c r="B75" s="87" t="s">
        <v>446</v>
      </c>
      <c r="C75" s="88" t="s">
        <v>0</v>
      </c>
      <c r="D75" s="88" t="s">
        <v>136</v>
      </c>
      <c r="E75" s="88" t="s">
        <v>447</v>
      </c>
      <c r="F75" s="88"/>
      <c r="G75" s="89">
        <v>1000</v>
      </c>
    </row>
    <row r="76" spans="1:7" ht="42">
      <c r="A76" s="88" t="s">
        <v>229</v>
      </c>
      <c r="B76" s="87" t="s">
        <v>446</v>
      </c>
      <c r="C76" s="88" t="s">
        <v>0</v>
      </c>
      <c r="D76" s="88" t="s">
        <v>136</v>
      </c>
      <c r="E76" s="88" t="s">
        <v>448</v>
      </c>
      <c r="F76" s="88"/>
      <c r="G76" s="89">
        <v>1000</v>
      </c>
    </row>
    <row r="77" spans="1:7" ht="21">
      <c r="A77" s="88" t="s">
        <v>230</v>
      </c>
      <c r="B77" s="87" t="s">
        <v>381</v>
      </c>
      <c r="C77" s="88" t="s">
        <v>0</v>
      </c>
      <c r="D77" s="88" t="s">
        <v>136</v>
      </c>
      <c r="E77" s="88" t="s">
        <v>448</v>
      </c>
      <c r="F77" s="88" t="s">
        <v>202</v>
      </c>
      <c r="G77" s="89">
        <v>1000</v>
      </c>
    </row>
    <row r="78" spans="1:7" ht="22.5">
      <c r="A78" s="91" t="s">
        <v>231</v>
      </c>
      <c r="B78" s="90" t="s">
        <v>382</v>
      </c>
      <c r="C78" s="91" t="s">
        <v>0</v>
      </c>
      <c r="D78" s="91" t="s">
        <v>136</v>
      </c>
      <c r="E78" s="91" t="s">
        <v>448</v>
      </c>
      <c r="F78" s="91" t="s">
        <v>203</v>
      </c>
      <c r="G78" s="92">
        <v>1000</v>
      </c>
    </row>
    <row r="79" spans="1:7" ht="21">
      <c r="A79" s="88" t="s">
        <v>232</v>
      </c>
      <c r="B79" s="87" t="s">
        <v>197</v>
      </c>
      <c r="C79" s="88" t="s">
        <v>0</v>
      </c>
      <c r="D79" s="88" t="s">
        <v>136</v>
      </c>
      <c r="E79" s="88" t="s">
        <v>374</v>
      </c>
      <c r="F79" s="88"/>
      <c r="G79" s="89">
        <v>6000</v>
      </c>
    </row>
    <row r="80" spans="1:7" ht="21">
      <c r="A80" s="88" t="s">
        <v>233</v>
      </c>
      <c r="B80" s="87" t="s">
        <v>204</v>
      </c>
      <c r="C80" s="88" t="s">
        <v>0</v>
      </c>
      <c r="D80" s="88" t="s">
        <v>136</v>
      </c>
      <c r="E80" s="88" t="s">
        <v>384</v>
      </c>
      <c r="F80" s="88"/>
      <c r="G80" s="89">
        <v>6000</v>
      </c>
    </row>
    <row r="81" spans="1:7" ht="31.5">
      <c r="A81" s="88" t="s">
        <v>234</v>
      </c>
      <c r="B81" s="87" t="s">
        <v>484</v>
      </c>
      <c r="C81" s="88" t="s">
        <v>0</v>
      </c>
      <c r="D81" s="88" t="s">
        <v>136</v>
      </c>
      <c r="E81" s="88" t="s">
        <v>396</v>
      </c>
      <c r="F81" s="88"/>
      <c r="G81" s="89">
        <v>6000</v>
      </c>
    </row>
    <row r="82" spans="1:7" ht="42">
      <c r="A82" s="88" t="s">
        <v>235</v>
      </c>
      <c r="B82" s="87" t="s">
        <v>198</v>
      </c>
      <c r="C82" s="88" t="s">
        <v>0</v>
      </c>
      <c r="D82" s="88" t="s">
        <v>136</v>
      </c>
      <c r="E82" s="88" t="s">
        <v>396</v>
      </c>
      <c r="F82" s="88" t="s">
        <v>37</v>
      </c>
      <c r="G82" s="89">
        <v>5149.41</v>
      </c>
    </row>
    <row r="83" spans="1:7">
      <c r="A83" s="91" t="s">
        <v>236</v>
      </c>
      <c r="B83" s="90" t="s">
        <v>199</v>
      </c>
      <c r="C83" s="91" t="s">
        <v>0</v>
      </c>
      <c r="D83" s="91" t="s">
        <v>136</v>
      </c>
      <c r="E83" s="91" t="s">
        <v>396</v>
      </c>
      <c r="F83" s="91" t="s">
        <v>68</v>
      </c>
      <c r="G83" s="92">
        <v>5149.41</v>
      </c>
    </row>
    <row r="84" spans="1:7" ht="21">
      <c r="A84" s="88" t="s">
        <v>238</v>
      </c>
      <c r="B84" s="87" t="s">
        <v>381</v>
      </c>
      <c r="C84" s="88" t="s">
        <v>0</v>
      </c>
      <c r="D84" s="88" t="s">
        <v>136</v>
      </c>
      <c r="E84" s="88" t="s">
        <v>396</v>
      </c>
      <c r="F84" s="88" t="s">
        <v>202</v>
      </c>
      <c r="G84" s="89">
        <v>850.59</v>
      </c>
    </row>
    <row r="85" spans="1:7" ht="22.5">
      <c r="A85" s="91" t="s">
        <v>239</v>
      </c>
      <c r="B85" s="90" t="s">
        <v>382</v>
      </c>
      <c r="C85" s="91" t="s">
        <v>0</v>
      </c>
      <c r="D85" s="91" t="s">
        <v>136</v>
      </c>
      <c r="E85" s="91" t="s">
        <v>396</v>
      </c>
      <c r="F85" s="91" t="s">
        <v>203</v>
      </c>
      <c r="G85" s="92">
        <v>850.59</v>
      </c>
    </row>
    <row r="86" spans="1:7">
      <c r="A86" s="88" t="s">
        <v>240</v>
      </c>
      <c r="B86" s="87" t="s">
        <v>164</v>
      </c>
      <c r="C86" s="88" t="s">
        <v>0</v>
      </c>
      <c r="D86" s="88" t="s">
        <v>280</v>
      </c>
      <c r="E86" s="88"/>
      <c r="F86" s="88"/>
      <c r="G86" s="89">
        <v>373701</v>
      </c>
    </row>
    <row r="87" spans="1:7">
      <c r="A87" s="88" t="s">
        <v>243</v>
      </c>
      <c r="B87" s="87" t="s">
        <v>94</v>
      </c>
      <c r="C87" s="88" t="s">
        <v>0</v>
      </c>
      <c r="D87" s="88" t="s">
        <v>137</v>
      </c>
      <c r="E87" s="88"/>
      <c r="F87" s="88"/>
      <c r="G87" s="89">
        <v>373701</v>
      </c>
    </row>
    <row r="88" spans="1:7" ht="21">
      <c r="A88" s="88" t="s">
        <v>244</v>
      </c>
      <c r="B88" s="87" t="s">
        <v>197</v>
      </c>
      <c r="C88" s="88" t="s">
        <v>0</v>
      </c>
      <c r="D88" s="88" t="s">
        <v>137</v>
      </c>
      <c r="E88" s="88" t="s">
        <v>374</v>
      </c>
      <c r="F88" s="88"/>
      <c r="G88" s="89">
        <v>373701</v>
      </c>
    </row>
    <row r="89" spans="1:7" ht="21">
      <c r="A89" s="88" t="s">
        <v>245</v>
      </c>
      <c r="B89" s="87" t="s">
        <v>204</v>
      </c>
      <c r="C89" s="88" t="s">
        <v>0</v>
      </c>
      <c r="D89" s="88" t="s">
        <v>137</v>
      </c>
      <c r="E89" s="88" t="s">
        <v>384</v>
      </c>
      <c r="F89" s="88"/>
      <c r="G89" s="89">
        <v>118000</v>
      </c>
    </row>
    <row r="90" spans="1:7" ht="42">
      <c r="A90" s="88" t="s">
        <v>246</v>
      </c>
      <c r="B90" s="87" t="s">
        <v>485</v>
      </c>
      <c r="C90" s="88" t="s">
        <v>0</v>
      </c>
      <c r="D90" s="88" t="s">
        <v>137</v>
      </c>
      <c r="E90" s="88" t="s">
        <v>397</v>
      </c>
      <c r="F90" s="88"/>
      <c r="G90" s="89">
        <v>118000</v>
      </c>
    </row>
    <row r="91" spans="1:7" ht="21">
      <c r="A91" s="88" t="s">
        <v>247</v>
      </c>
      <c r="B91" s="87" t="s">
        <v>381</v>
      </c>
      <c r="C91" s="88" t="s">
        <v>0</v>
      </c>
      <c r="D91" s="88" t="s">
        <v>137</v>
      </c>
      <c r="E91" s="88" t="s">
        <v>397</v>
      </c>
      <c r="F91" s="88" t="s">
        <v>202</v>
      </c>
      <c r="G91" s="89">
        <v>118000</v>
      </c>
    </row>
    <row r="92" spans="1:7" ht="22.5">
      <c r="A92" s="91" t="s">
        <v>248</v>
      </c>
      <c r="B92" s="90" t="s">
        <v>382</v>
      </c>
      <c r="C92" s="91" t="s">
        <v>0</v>
      </c>
      <c r="D92" s="91" t="s">
        <v>137</v>
      </c>
      <c r="E92" s="91" t="s">
        <v>397</v>
      </c>
      <c r="F92" s="91" t="s">
        <v>203</v>
      </c>
      <c r="G92" s="92">
        <v>118000</v>
      </c>
    </row>
    <row r="93" spans="1:7" ht="42">
      <c r="A93" s="88" t="s">
        <v>249</v>
      </c>
      <c r="B93" s="87" t="s">
        <v>398</v>
      </c>
      <c r="C93" s="88" t="s">
        <v>0</v>
      </c>
      <c r="D93" s="88" t="s">
        <v>137</v>
      </c>
      <c r="E93" s="88" t="s">
        <v>399</v>
      </c>
      <c r="F93" s="88"/>
      <c r="G93" s="89">
        <v>255701</v>
      </c>
    </row>
    <row r="94" spans="1:7" ht="52.5">
      <c r="A94" s="88" t="s">
        <v>250</v>
      </c>
      <c r="B94" s="93" t="s">
        <v>504</v>
      </c>
      <c r="C94" s="88" t="s">
        <v>0</v>
      </c>
      <c r="D94" s="88" t="s">
        <v>137</v>
      </c>
      <c r="E94" s="88" t="s">
        <v>400</v>
      </c>
      <c r="F94" s="88"/>
      <c r="G94" s="89">
        <v>255701</v>
      </c>
    </row>
    <row r="95" spans="1:7" ht="42">
      <c r="A95" s="88" t="s">
        <v>251</v>
      </c>
      <c r="B95" s="87" t="s">
        <v>198</v>
      </c>
      <c r="C95" s="88" t="s">
        <v>0</v>
      </c>
      <c r="D95" s="88" t="s">
        <v>137</v>
      </c>
      <c r="E95" s="88" t="s">
        <v>400</v>
      </c>
      <c r="F95" s="88" t="s">
        <v>37</v>
      </c>
      <c r="G95" s="89">
        <v>255701</v>
      </c>
    </row>
    <row r="96" spans="1:7">
      <c r="A96" s="91" t="s">
        <v>252</v>
      </c>
      <c r="B96" s="90" t="s">
        <v>199</v>
      </c>
      <c r="C96" s="91" t="s">
        <v>0</v>
      </c>
      <c r="D96" s="91" t="s">
        <v>137</v>
      </c>
      <c r="E96" s="91" t="s">
        <v>400</v>
      </c>
      <c r="F96" s="91" t="s">
        <v>68</v>
      </c>
      <c r="G96" s="92">
        <v>255701</v>
      </c>
    </row>
    <row r="97" spans="1:7" ht="21">
      <c r="A97" s="88" t="s">
        <v>253</v>
      </c>
      <c r="B97" s="87" t="s">
        <v>168</v>
      </c>
      <c r="C97" s="88" t="s">
        <v>0</v>
      </c>
      <c r="D97" s="88" t="s">
        <v>292</v>
      </c>
      <c r="E97" s="88"/>
      <c r="F97" s="88"/>
      <c r="G97" s="89">
        <v>117715.37</v>
      </c>
    </row>
    <row r="98" spans="1:7" ht="21">
      <c r="A98" s="88" t="s">
        <v>254</v>
      </c>
      <c r="B98" s="87" t="s">
        <v>95</v>
      </c>
      <c r="C98" s="88" t="s">
        <v>0</v>
      </c>
      <c r="D98" s="88" t="s">
        <v>138</v>
      </c>
      <c r="E98" s="88"/>
      <c r="F98" s="88"/>
      <c r="G98" s="89">
        <v>12850.67</v>
      </c>
    </row>
    <row r="99" spans="1:7">
      <c r="A99" s="88" t="s">
        <v>255</v>
      </c>
      <c r="B99" s="87" t="s">
        <v>200</v>
      </c>
      <c r="C99" s="88" t="s">
        <v>0</v>
      </c>
      <c r="D99" s="88" t="s">
        <v>138</v>
      </c>
      <c r="E99" s="88" t="s">
        <v>379</v>
      </c>
      <c r="F99" s="88"/>
      <c r="G99" s="89">
        <v>12850.67</v>
      </c>
    </row>
    <row r="100" spans="1:7" ht="31.5">
      <c r="A100" s="88" t="s">
        <v>256</v>
      </c>
      <c r="B100" s="87" t="s">
        <v>266</v>
      </c>
      <c r="C100" s="88" t="s">
        <v>0</v>
      </c>
      <c r="D100" s="88" t="s">
        <v>138</v>
      </c>
      <c r="E100" s="88" t="s">
        <v>395</v>
      </c>
      <c r="F100" s="88"/>
      <c r="G100" s="89">
        <v>12850.67</v>
      </c>
    </row>
    <row r="101" spans="1:7" ht="52.5">
      <c r="A101" s="88" t="s">
        <v>257</v>
      </c>
      <c r="B101" s="93" t="s">
        <v>505</v>
      </c>
      <c r="C101" s="88" t="s">
        <v>0</v>
      </c>
      <c r="D101" s="88" t="s">
        <v>138</v>
      </c>
      <c r="E101" s="88" t="s">
        <v>401</v>
      </c>
      <c r="F101" s="88"/>
      <c r="G101" s="89">
        <v>5000</v>
      </c>
    </row>
    <row r="102" spans="1:7" ht="21">
      <c r="A102" s="88" t="s">
        <v>258</v>
      </c>
      <c r="B102" s="87" t="s">
        <v>381</v>
      </c>
      <c r="C102" s="88" t="s">
        <v>0</v>
      </c>
      <c r="D102" s="88" t="s">
        <v>138</v>
      </c>
      <c r="E102" s="88" t="s">
        <v>401</v>
      </c>
      <c r="F102" s="88" t="s">
        <v>202</v>
      </c>
      <c r="G102" s="89">
        <v>5000</v>
      </c>
    </row>
    <row r="103" spans="1:7" ht="22.5">
      <c r="A103" s="91" t="s">
        <v>259</v>
      </c>
      <c r="B103" s="90" t="s">
        <v>382</v>
      </c>
      <c r="C103" s="91" t="s">
        <v>0</v>
      </c>
      <c r="D103" s="91" t="s">
        <v>138</v>
      </c>
      <c r="E103" s="91" t="s">
        <v>401</v>
      </c>
      <c r="F103" s="91" t="s">
        <v>203</v>
      </c>
      <c r="G103" s="92">
        <v>5000</v>
      </c>
    </row>
    <row r="104" spans="1:7" ht="52.5">
      <c r="A104" s="88" t="s">
        <v>260</v>
      </c>
      <c r="B104" s="87" t="s">
        <v>486</v>
      </c>
      <c r="C104" s="88" t="s">
        <v>0</v>
      </c>
      <c r="D104" s="88" t="s">
        <v>138</v>
      </c>
      <c r="E104" s="88" t="s">
        <v>402</v>
      </c>
      <c r="F104" s="88"/>
      <c r="G104" s="89">
        <v>7850.67</v>
      </c>
    </row>
    <row r="105" spans="1:7" ht="21">
      <c r="A105" s="88" t="s">
        <v>261</v>
      </c>
      <c r="B105" s="87" t="s">
        <v>381</v>
      </c>
      <c r="C105" s="88" t="s">
        <v>0</v>
      </c>
      <c r="D105" s="88" t="s">
        <v>138</v>
      </c>
      <c r="E105" s="88" t="s">
        <v>402</v>
      </c>
      <c r="F105" s="88" t="s">
        <v>202</v>
      </c>
      <c r="G105" s="89">
        <v>7850.67</v>
      </c>
    </row>
    <row r="106" spans="1:7" ht="22.5">
      <c r="A106" s="91" t="s">
        <v>262</v>
      </c>
      <c r="B106" s="90" t="s">
        <v>382</v>
      </c>
      <c r="C106" s="91" t="s">
        <v>0</v>
      </c>
      <c r="D106" s="91" t="s">
        <v>138</v>
      </c>
      <c r="E106" s="91" t="s">
        <v>402</v>
      </c>
      <c r="F106" s="91" t="s">
        <v>203</v>
      </c>
      <c r="G106" s="92">
        <v>7850.67</v>
      </c>
    </row>
    <row r="107" spans="1:7">
      <c r="A107" s="88" t="s">
        <v>263</v>
      </c>
      <c r="B107" s="87" t="s">
        <v>96</v>
      </c>
      <c r="C107" s="88" t="s">
        <v>0</v>
      </c>
      <c r="D107" s="88" t="s">
        <v>139</v>
      </c>
      <c r="E107" s="88"/>
      <c r="F107" s="88"/>
      <c r="G107" s="89">
        <v>104864.7</v>
      </c>
    </row>
    <row r="108" spans="1:7">
      <c r="A108" s="88" t="s">
        <v>264</v>
      </c>
      <c r="B108" s="87" t="s">
        <v>200</v>
      </c>
      <c r="C108" s="88" t="s">
        <v>0</v>
      </c>
      <c r="D108" s="88" t="s">
        <v>139</v>
      </c>
      <c r="E108" s="88" t="s">
        <v>379</v>
      </c>
      <c r="F108" s="88"/>
      <c r="G108" s="89">
        <v>104864.7</v>
      </c>
    </row>
    <row r="109" spans="1:7" ht="31.5">
      <c r="A109" s="88" t="s">
        <v>265</v>
      </c>
      <c r="B109" s="87" t="s">
        <v>266</v>
      </c>
      <c r="C109" s="88" t="s">
        <v>0</v>
      </c>
      <c r="D109" s="88" t="s">
        <v>139</v>
      </c>
      <c r="E109" s="88" t="s">
        <v>395</v>
      </c>
      <c r="F109" s="88"/>
      <c r="G109" s="89">
        <v>104864.7</v>
      </c>
    </row>
    <row r="110" spans="1:7" ht="42">
      <c r="A110" s="88" t="s">
        <v>267</v>
      </c>
      <c r="B110" s="87" t="s">
        <v>487</v>
      </c>
      <c r="C110" s="88" t="s">
        <v>0</v>
      </c>
      <c r="D110" s="88" t="s">
        <v>139</v>
      </c>
      <c r="E110" s="88" t="s">
        <v>419</v>
      </c>
      <c r="F110" s="88"/>
      <c r="G110" s="89">
        <v>39754</v>
      </c>
    </row>
    <row r="111" spans="1:7" ht="21">
      <c r="A111" s="88" t="s">
        <v>37</v>
      </c>
      <c r="B111" s="87" t="s">
        <v>381</v>
      </c>
      <c r="C111" s="88" t="s">
        <v>0</v>
      </c>
      <c r="D111" s="88" t="s">
        <v>139</v>
      </c>
      <c r="E111" s="88" t="s">
        <v>419</v>
      </c>
      <c r="F111" s="88" t="s">
        <v>202</v>
      </c>
      <c r="G111" s="89">
        <v>39754</v>
      </c>
    </row>
    <row r="112" spans="1:7" ht="22.5">
      <c r="A112" s="91" t="s">
        <v>268</v>
      </c>
      <c r="B112" s="90" t="s">
        <v>382</v>
      </c>
      <c r="C112" s="91" t="s">
        <v>0</v>
      </c>
      <c r="D112" s="91" t="s">
        <v>139</v>
      </c>
      <c r="E112" s="91" t="s">
        <v>419</v>
      </c>
      <c r="F112" s="91" t="s">
        <v>203</v>
      </c>
      <c r="G112" s="92">
        <v>39754</v>
      </c>
    </row>
    <row r="113" spans="1:7" ht="42">
      <c r="A113" s="88" t="s">
        <v>269</v>
      </c>
      <c r="B113" s="87" t="s">
        <v>488</v>
      </c>
      <c r="C113" s="88" t="s">
        <v>0</v>
      </c>
      <c r="D113" s="88" t="s">
        <v>139</v>
      </c>
      <c r="E113" s="88" t="s">
        <v>403</v>
      </c>
      <c r="F113" s="88"/>
      <c r="G113" s="89">
        <v>63123</v>
      </c>
    </row>
    <row r="114" spans="1:7" ht="21">
      <c r="A114" s="88" t="s">
        <v>270</v>
      </c>
      <c r="B114" s="87" t="s">
        <v>381</v>
      </c>
      <c r="C114" s="88" t="s">
        <v>0</v>
      </c>
      <c r="D114" s="88" t="s">
        <v>139</v>
      </c>
      <c r="E114" s="88" t="s">
        <v>403</v>
      </c>
      <c r="F114" s="88" t="s">
        <v>202</v>
      </c>
      <c r="G114" s="89">
        <v>63123</v>
      </c>
    </row>
    <row r="115" spans="1:7" ht="22.5">
      <c r="A115" s="91" t="s">
        <v>271</v>
      </c>
      <c r="B115" s="90" t="s">
        <v>382</v>
      </c>
      <c r="C115" s="91" t="s">
        <v>0</v>
      </c>
      <c r="D115" s="91" t="s">
        <v>139</v>
      </c>
      <c r="E115" s="91" t="s">
        <v>403</v>
      </c>
      <c r="F115" s="91" t="s">
        <v>203</v>
      </c>
      <c r="G115" s="92">
        <v>63123</v>
      </c>
    </row>
    <row r="116" spans="1:7" ht="52.5">
      <c r="A116" s="88" t="s">
        <v>272</v>
      </c>
      <c r="B116" s="93" t="s">
        <v>506</v>
      </c>
      <c r="C116" s="88" t="s">
        <v>0</v>
      </c>
      <c r="D116" s="88" t="s">
        <v>139</v>
      </c>
      <c r="E116" s="88" t="s">
        <v>420</v>
      </c>
      <c r="F116" s="88"/>
      <c r="G116" s="89">
        <v>1987.7</v>
      </c>
    </row>
    <row r="117" spans="1:7" ht="21">
      <c r="A117" s="88" t="s">
        <v>273</v>
      </c>
      <c r="B117" s="87" t="s">
        <v>381</v>
      </c>
      <c r="C117" s="88" t="s">
        <v>0</v>
      </c>
      <c r="D117" s="88" t="s">
        <v>139</v>
      </c>
      <c r="E117" s="88" t="s">
        <v>420</v>
      </c>
      <c r="F117" s="88" t="s">
        <v>202</v>
      </c>
      <c r="G117" s="89">
        <v>1987.7</v>
      </c>
    </row>
    <row r="118" spans="1:7" ht="22.5">
      <c r="A118" s="91" t="s">
        <v>274</v>
      </c>
      <c r="B118" s="90" t="s">
        <v>382</v>
      </c>
      <c r="C118" s="91" t="s">
        <v>0</v>
      </c>
      <c r="D118" s="91" t="s">
        <v>139</v>
      </c>
      <c r="E118" s="91" t="s">
        <v>420</v>
      </c>
      <c r="F118" s="91" t="s">
        <v>203</v>
      </c>
      <c r="G118" s="92">
        <v>1987.7</v>
      </c>
    </row>
    <row r="119" spans="1:7">
      <c r="A119" s="88" t="s">
        <v>275</v>
      </c>
      <c r="B119" s="87" t="s">
        <v>174</v>
      </c>
      <c r="C119" s="88" t="s">
        <v>0</v>
      </c>
      <c r="D119" s="88" t="s">
        <v>310</v>
      </c>
      <c r="E119" s="88"/>
      <c r="F119" s="88"/>
      <c r="G119" s="89">
        <v>1566328.68</v>
      </c>
    </row>
    <row r="120" spans="1:7">
      <c r="A120" s="88" t="s">
        <v>276</v>
      </c>
      <c r="B120" s="87" t="s">
        <v>97</v>
      </c>
      <c r="C120" s="88" t="s">
        <v>0</v>
      </c>
      <c r="D120" s="88" t="s">
        <v>140</v>
      </c>
      <c r="E120" s="88"/>
      <c r="F120" s="88"/>
      <c r="G120" s="89">
        <v>1566328.68</v>
      </c>
    </row>
    <row r="121" spans="1:7">
      <c r="A121" s="88" t="s">
        <v>34</v>
      </c>
      <c r="B121" s="87" t="s">
        <v>200</v>
      </c>
      <c r="C121" s="88" t="s">
        <v>0</v>
      </c>
      <c r="D121" s="88" t="s">
        <v>140</v>
      </c>
      <c r="E121" s="88" t="s">
        <v>379</v>
      </c>
      <c r="F121" s="88"/>
      <c r="G121" s="89">
        <v>1566328.68</v>
      </c>
    </row>
    <row r="122" spans="1:7" ht="21">
      <c r="A122" s="88" t="s">
        <v>103</v>
      </c>
      <c r="B122" s="87" t="s">
        <v>314</v>
      </c>
      <c r="C122" s="88" t="s">
        <v>0</v>
      </c>
      <c r="D122" s="88" t="s">
        <v>140</v>
      </c>
      <c r="E122" s="88" t="s">
        <v>404</v>
      </c>
      <c r="F122" s="88"/>
      <c r="G122" s="89">
        <v>1566328.68</v>
      </c>
    </row>
    <row r="123" spans="1:7" ht="52.5">
      <c r="A123" s="88" t="s">
        <v>104</v>
      </c>
      <c r="B123" s="93" t="s">
        <v>507</v>
      </c>
      <c r="C123" s="88" t="s">
        <v>0</v>
      </c>
      <c r="D123" s="88" t="s">
        <v>140</v>
      </c>
      <c r="E123" s="88" t="s">
        <v>442</v>
      </c>
      <c r="F123" s="88"/>
      <c r="G123" s="89">
        <v>220000</v>
      </c>
    </row>
    <row r="124" spans="1:7" ht="21">
      <c r="A124" s="88" t="s">
        <v>277</v>
      </c>
      <c r="B124" s="87" t="s">
        <v>381</v>
      </c>
      <c r="C124" s="88" t="s">
        <v>0</v>
      </c>
      <c r="D124" s="88" t="s">
        <v>140</v>
      </c>
      <c r="E124" s="88" t="s">
        <v>442</v>
      </c>
      <c r="F124" s="88" t="s">
        <v>202</v>
      </c>
      <c r="G124" s="89">
        <v>220000</v>
      </c>
    </row>
    <row r="125" spans="1:7" ht="22.5">
      <c r="A125" s="91" t="s">
        <v>278</v>
      </c>
      <c r="B125" s="90" t="s">
        <v>382</v>
      </c>
      <c r="C125" s="91" t="s">
        <v>0</v>
      </c>
      <c r="D125" s="91" t="s">
        <v>140</v>
      </c>
      <c r="E125" s="91" t="s">
        <v>442</v>
      </c>
      <c r="F125" s="91" t="s">
        <v>203</v>
      </c>
      <c r="G125" s="92">
        <v>220000</v>
      </c>
    </row>
    <row r="126" spans="1:7" ht="52.5">
      <c r="A126" s="88" t="s">
        <v>279</v>
      </c>
      <c r="B126" s="93" t="s">
        <v>508</v>
      </c>
      <c r="C126" s="88" t="s">
        <v>0</v>
      </c>
      <c r="D126" s="88" t="s">
        <v>140</v>
      </c>
      <c r="E126" s="88" t="s">
        <v>489</v>
      </c>
      <c r="F126" s="88"/>
      <c r="G126" s="89">
        <v>1000000</v>
      </c>
    </row>
    <row r="127" spans="1:7" ht="21">
      <c r="A127" s="88" t="s">
        <v>281</v>
      </c>
      <c r="B127" s="87" t="s">
        <v>381</v>
      </c>
      <c r="C127" s="88" t="s">
        <v>0</v>
      </c>
      <c r="D127" s="88" t="s">
        <v>140</v>
      </c>
      <c r="E127" s="88" t="s">
        <v>489</v>
      </c>
      <c r="F127" s="88" t="s">
        <v>202</v>
      </c>
      <c r="G127" s="89">
        <v>1000000</v>
      </c>
    </row>
    <row r="128" spans="1:7" ht="22.5">
      <c r="A128" s="91" t="s">
        <v>282</v>
      </c>
      <c r="B128" s="90" t="s">
        <v>382</v>
      </c>
      <c r="C128" s="91" t="s">
        <v>0</v>
      </c>
      <c r="D128" s="91" t="s">
        <v>140</v>
      </c>
      <c r="E128" s="91" t="s">
        <v>489</v>
      </c>
      <c r="F128" s="91" t="s">
        <v>203</v>
      </c>
      <c r="G128" s="92">
        <v>1000000</v>
      </c>
    </row>
    <row r="129" spans="1:7" ht="31.5">
      <c r="A129" s="88" t="s">
        <v>283</v>
      </c>
      <c r="B129" s="87" t="s">
        <v>490</v>
      </c>
      <c r="C129" s="88" t="s">
        <v>0</v>
      </c>
      <c r="D129" s="88" t="s">
        <v>140</v>
      </c>
      <c r="E129" s="88" t="s">
        <v>405</v>
      </c>
      <c r="F129" s="88"/>
      <c r="G129" s="89">
        <v>333923.59999999998</v>
      </c>
    </row>
    <row r="130" spans="1:7" ht="21">
      <c r="A130" s="88" t="s">
        <v>284</v>
      </c>
      <c r="B130" s="87" t="s">
        <v>381</v>
      </c>
      <c r="C130" s="88" t="s">
        <v>0</v>
      </c>
      <c r="D130" s="88" t="s">
        <v>140</v>
      </c>
      <c r="E130" s="88" t="s">
        <v>405</v>
      </c>
      <c r="F130" s="88" t="s">
        <v>202</v>
      </c>
      <c r="G130" s="89">
        <v>333923.59999999998</v>
      </c>
    </row>
    <row r="131" spans="1:7" ht="22.5">
      <c r="A131" s="91" t="s">
        <v>68</v>
      </c>
      <c r="B131" s="90" t="s">
        <v>382</v>
      </c>
      <c r="C131" s="91" t="s">
        <v>0</v>
      </c>
      <c r="D131" s="91" t="s">
        <v>140</v>
      </c>
      <c r="E131" s="91" t="s">
        <v>405</v>
      </c>
      <c r="F131" s="91" t="s">
        <v>203</v>
      </c>
      <c r="G131" s="92">
        <v>333923.59999999998</v>
      </c>
    </row>
    <row r="132" spans="1:7" ht="52.5">
      <c r="A132" s="88" t="s">
        <v>84</v>
      </c>
      <c r="B132" s="87" t="s">
        <v>491</v>
      </c>
      <c r="C132" s="88" t="s">
        <v>0</v>
      </c>
      <c r="D132" s="88" t="s">
        <v>140</v>
      </c>
      <c r="E132" s="88" t="s">
        <v>443</v>
      </c>
      <c r="F132" s="88"/>
      <c r="G132" s="89">
        <v>2200</v>
      </c>
    </row>
    <row r="133" spans="1:7" ht="21">
      <c r="A133" s="88" t="s">
        <v>85</v>
      </c>
      <c r="B133" s="87" t="s">
        <v>381</v>
      </c>
      <c r="C133" s="88" t="s">
        <v>0</v>
      </c>
      <c r="D133" s="88" t="s">
        <v>140</v>
      </c>
      <c r="E133" s="88" t="s">
        <v>443</v>
      </c>
      <c r="F133" s="88" t="s">
        <v>202</v>
      </c>
      <c r="G133" s="89">
        <v>2200</v>
      </c>
    </row>
    <row r="134" spans="1:7" ht="22.5">
      <c r="A134" s="91" t="s">
        <v>88</v>
      </c>
      <c r="B134" s="90" t="s">
        <v>382</v>
      </c>
      <c r="C134" s="91" t="s">
        <v>0</v>
      </c>
      <c r="D134" s="91" t="s">
        <v>140</v>
      </c>
      <c r="E134" s="91" t="s">
        <v>443</v>
      </c>
      <c r="F134" s="91" t="s">
        <v>203</v>
      </c>
      <c r="G134" s="92">
        <v>2200</v>
      </c>
    </row>
    <row r="135" spans="1:7" ht="52.5">
      <c r="A135" s="88" t="s">
        <v>285</v>
      </c>
      <c r="B135" s="93" t="s">
        <v>509</v>
      </c>
      <c r="C135" s="88" t="s">
        <v>0</v>
      </c>
      <c r="D135" s="88" t="s">
        <v>140</v>
      </c>
      <c r="E135" s="88" t="s">
        <v>492</v>
      </c>
      <c r="F135" s="88"/>
      <c r="G135" s="89">
        <v>10205.08</v>
      </c>
    </row>
    <row r="136" spans="1:7" ht="21">
      <c r="A136" s="88" t="s">
        <v>286</v>
      </c>
      <c r="B136" s="87" t="s">
        <v>381</v>
      </c>
      <c r="C136" s="88" t="s">
        <v>0</v>
      </c>
      <c r="D136" s="88" t="s">
        <v>140</v>
      </c>
      <c r="E136" s="88" t="s">
        <v>492</v>
      </c>
      <c r="F136" s="88" t="s">
        <v>202</v>
      </c>
      <c r="G136" s="89">
        <v>10205.08</v>
      </c>
    </row>
    <row r="137" spans="1:7" ht="22.5">
      <c r="A137" s="91" t="s">
        <v>287</v>
      </c>
      <c r="B137" s="90" t="s">
        <v>382</v>
      </c>
      <c r="C137" s="91" t="s">
        <v>0</v>
      </c>
      <c r="D137" s="91" t="s">
        <v>140</v>
      </c>
      <c r="E137" s="91" t="s">
        <v>492</v>
      </c>
      <c r="F137" s="91" t="s">
        <v>203</v>
      </c>
      <c r="G137" s="92">
        <v>10205.08</v>
      </c>
    </row>
    <row r="138" spans="1:7">
      <c r="A138" s="88" t="s">
        <v>288</v>
      </c>
      <c r="B138" s="87" t="s">
        <v>178</v>
      </c>
      <c r="C138" s="88" t="s">
        <v>0</v>
      </c>
      <c r="D138" s="88" t="s">
        <v>320</v>
      </c>
      <c r="E138" s="88"/>
      <c r="F138" s="88"/>
      <c r="G138" s="89">
        <f>G139+G145+G156</f>
        <v>2393223.13</v>
      </c>
    </row>
    <row r="139" spans="1:7">
      <c r="A139" s="88" t="s">
        <v>289</v>
      </c>
      <c r="B139" s="87" t="s">
        <v>98</v>
      </c>
      <c r="C139" s="88" t="s">
        <v>0</v>
      </c>
      <c r="D139" s="88" t="s">
        <v>141</v>
      </c>
      <c r="E139" s="88"/>
      <c r="F139" s="88"/>
      <c r="G139" s="89">
        <v>604619.4</v>
      </c>
    </row>
    <row r="140" spans="1:7">
      <c r="A140" s="88" t="s">
        <v>290</v>
      </c>
      <c r="B140" s="87" t="s">
        <v>200</v>
      </c>
      <c r="C140" s="88" t="s">
        <v>0</v>
      </c>
      <c r="D140" s="88" t="s">
        <v>141</v>
      </c>
      <c r="E140" s="88" t="s">
        <v>379</v>
      </c>
      <c r="F140" s="88"/>
      <c r="G140" s="89">
        <v>604619.4</v>
      </c>
    </row>
    <row r="141" spans="1:7" ht="21">
      <c r="A141" s="88" t="s">
        <v>291</v>
      </c>
      <c r="B141" s="87" t="s">
        <v>324</v>
      </c>
      <c r="C141" s="88" t="s">
        <v>0</v>
      </c>
      <c r="D141" s="88" t="s">
        <v>141</v>
      </c>
      <c r="E141" s="88" t="s">
        <v>406</v>
      </c>
      <c r="F141" s="88"/>
      <c r="G141" s="89">
        <v>604619.4</v>
      </c>
    </row>
    <row r="142" spans="1:7" ht="31.5">
      <c r="A142" s="88" t="s">
        <v>293</v>
      </c>
      <c r="B142" s="87" t="s">
        <v>493</v>
      </c>
      <c r="C142" s="88" t="s">
        <v>0</v>
      </c>
      <c r="D142" s="88" t="s">
        <v>141</v>
      </c>
      <c r="E142" s="88" t="s">
        <v>407</v>
      </c>
      <c r="F142" s="88"/>
      <c r="G142" s="89">
        <v>604619.4</v>
      </c>
    </row>
    <row r="143" spans="1:7" ht="21">
      <c r="A143" s="88" t="s">
        <v>294</v>
      </c>
      <c r="B143" s="87" t="s">
        <v>381</v>
      </c>
      <c r="C143" s="88" t="s">
        <v>0</v>
      </c>
      <c r="D143" s="88" t="s">
        <v>141</v>
      </c>
      <c r="E143" s="88" t="s">
        <v>407</v>
      </c>
      <c r="F143" s="88" t="s">
        <v>202</v>
      </c>
      <c r="G143" s="89">
        <v>604619.4</v>
      </c>
    </row>
    <row r="144" spans="1:7" ht="22.5">
      <c r="A144" s="91" t="s">
        <v>295</v>
      </c>
      <c r="B144" s="90" t="s">
        <v>382</v>
      </c>
      <c r="C144" s="91" t="s">
        <v>0</v>
      </c>
      <c r="D144" s="91" t="s">
        <v>141</v>
      </c>
      <c r="E144" s="91" t="s">
        <v>407</v>
      </c>
      <c r="F144" s="91" t="s">
        <v>203</v>
      </c>
      <c r="G144" s="92">
        <v>604619.4</v>
      </c>
    </row>
    <row r="145" spans="1:7">
      <c r="A145" s="88" t="s">
        <v>296</v>
      </c>
      <c r="B145" s="87" t="s">
        <v>131</v>
      </c>
      <c r="C145" s="88" t="s">
        <v>0</v>
      </c>
      <c r="D145" s="88" t="s">
        <v>145</v>
      </c>
      <c r="E145" s="88"/>
      <c r="F145" s="88"/>
      <c r="G145" s="89">
        <f>G146+G151</f>
        <v>590279.46</v>
      </c>
    </row>
    <row r="146" spans="1:7">
      <c r="A146" s="88" t="s">
        <v>297</v>
      </c>
      <c r="B146" s="87" t="s">
        <v>200</v>
      </c>
      <c r="C146" s="88" t="s">
        <v>0</v>
      </c>
      <c r="D146" s="88" t="s">
        <v>145</v>
      </c>
      <c r="E146" s="88" t="s">
        <v>379</v>
      </c>
      <c r="F146" s="88"/>
      <c r="G146" s="89">
        <f>G147</f>
        <v>570279.46</v>
      </c>
    </row>
    <row r="147" spans="1:7" ht="21">
      <c r="A147" s="88" t="s">
        <v>298</v>
      </c>
      <c r="B147" s="87" t="s">
        <v>424</v>
      </c>
      <c r="C147" s="88" t="s">
        <v>0</v>
      </c>
      <c r="D147" s="88" t="s">
        <v>145</v>
      </c>
      <c r="E147" s="88" t="s">
        <v>425</v>
      </c>
      <c r="F147" s="88"/>
      <c r="G147" s="89">
        <f>G148</f>
        <v>570279.46</v>
      </c>
    </row>
    <row r="148" spans="1:7" ht="31.5">
      <c r="A148" s="88" t="s">
        <v>299</v>
      </c>
      <c r="B148" s="87" t="s">
        <v>494</v>
      </c>
      <c r="C148" s="88" t="s">
        <v>0</v>
      </c>
      <c r="D148" s="88" t="s">
        <v>145</v>
      </c>
      <c r="E148" s="88" t="s">
        <v>426</v>
      </c>
      <c r="F148" s="88"/>
      <c r="G148" s="89">
        <f>G149</f>
        <v>570279.46</v>
      </c>
    </row>
    <row r="149" spans="1:7" ht="21">
      <c r="A149" s="88" t="s">
        <v>300</v>
      </c>
      <c r="B149" s="87" t="s">
        <v>381</v>
      </c>
      <c r="C149" s="88" t="s">
        <v>0</v>
      </c>
      <c r="D149" s="88" t="s">
        <v>145</v>
      </c>
      <c r="E149" s="88" t="s">
        <v>426</v>
      </c>
      <c r="F149" s="88" t="s">
        <v>202</v>
      </c>
      <c r="G149" s="89">
        <f>G150</f>
        <v>570279.46</v>
      </c>
    </row>
    <row r="150" spans="1:7" ht="22.5">
      <c r="A150" s="91" t="s">
        <v>301</v>
      </c>
      <c r="B150" s="90" t="s">
        <v>382</v>
      </c>
      <c r="C150" s="91" t="s">
        <v>0</v>
      </c>
      <c r="D150" s="91" t="s">
        <v>145</v>
      </c>
      <c r="E150" s="91" t="s">
        <v>426</v>
      </c>
      <c r="F150" s="91" t="s">
        <v>203</v>
      </c>
      <c r="G150" s="92">
        <v>570279.46</v>
      </c>
    </row>
    <row r="151" spans="1:7">
      <c r="A151" s="88" t="s">
        <v>302</v>
      </c>
      <c r="B151" s="87" t="s">
        <v>237</v>
      </c>
      <c r="C151" s="88" t="s">
        <v>0</v>
      </c>
      <c r="D151" s="88" t="s">
        <v>145</v>
      </c>
      <c r="E151" s="88" t="s">
        <v>390</v>
      </c>
      <c r="F151" s="88"/>
      <c r="G151" s="89">
        <v>20000</v>
      </c>
    </row>
    <row r="152" spans="1:7" ht="21">
      <c r="A152" s="88" t="s">
        <v>303</v>
      </c>
      <c r="B152" s="87" t="s">
        <v>101</v>
      </c>
      <c r="C152" s="88" t="s">
        <v>0</v>
      </c>
      <c r="D152" s="88" t="s">
        <v>145</v>
      </c>
      <c r="E152" s="88" t="s">
        <v>391</v>
      </c>
      <c r="F152" s="88"/>
      <c r="G152" s="89">
        <v>20000</v>
      </c>
    </row>
    <row r="153" spans="1:7" ht="31.5">
      <c r="A153" s="88" t="s">
        <v>304</v>
      </c>
      <c r="B153" s="87" t="s">
        <v>495</v>
      </c>
      <c r="C153" s="88" t="s">
        <v>0</v>
      </c>
      <c r="D153" s="88" t="s">
        <v>145</v>
      </c>
      <c r="E153" s="88" t="s">
        <v>408</v>
      </c>
      <c r="F153" s="88"/>
      <c r="G153" s="89">
        <v>20000</v>
      </c>
    </row>
    <row r="154" spans="1:7" ht="21">
      <c r="A154" s="88" t="s">
        <v>305</v>
      </c>
      <c r="B154" s="87" t="s">
        <v>381</v>
      </c>
      <c r="C154" s="88" t="s">
        <v>0</v>
      </c>
      <c r="D154" s="88" t="s">
        <v>145</v>
      </c>
      <c r="E154" s="88" t="s">
        <v>408</v>
      </c>
      <c r="F154" s="88" t="s">
        <v>202</v>
      </c>
      <c r="G154" s="89">
        <v>20000</v>
      </c>
    </row>
    <row r="155" spans="1:7" ht="22.5">
      <c r="A155" s="91" t="s">
        <v>306</v>
      </c>
      <c r="B155" s="90" t="s">
        <v>382</v>
      </c>
      <c r="C155" s="91" t="s">
        <v>0</v>
      </c>
      <c r="D155" s="91" t="s">
        <v>145</v>
      </c>
      <c r="E155" s="91" t="s">
        <v>408</v>
      </c>
      <c r="F155" s="91" t="s">
        <v>203</v>
      </c>
      <c r="G155" s="92">
        <v>20000</v>
      </c>
    </row>
    <row r="156" spans="1:7">
      <c r="A156" s="88" t="s">
        <v>307</v>
      </c>
      <c r="B156" s="87" t="s">
        <v>99</v>
      </c>
      <c r="C156" s="88" t="s">
        <v>0</v>
      </c>
      <c r="D156" s="88" t="s">
        <v>142</v>
      </c>
      <c r="E156" s="88"/>
      <c r="F156" s="88"/>
      <c r="G156" s="89">
        <v>1198324.27</v>
      </c>
    </row>
    <row r="157" spans="1:7">
      <c r="A157" s="88" t="s">
        <v>308</v>
      </c>
      <c r="B157" s="87" t="s">
        <v>200</v>
      </c>
      <c r="C157" s="88" t="s">
        <v>0</v>
      </c>
      <c r="D157" s="88" t="s">
        <v>142</v>
      </c>
      <c r="E157" s="88" t="s">
        <v>379</v>
      </c>
      <c r="F157" s="88"/>
      <c r="G157" s="89">
        <v>1198324.27</v>
      </c>
    </row>
    <row r="158" spans="1:7" ht="21">
      <c r="A158" s="88" t="s">
        <v>309</v>
      </c>
      <c r="B158" s="87" t="s">
        <v>314</v>
      </c>
      <c r="C158" s="88" t="s">
        <v>0</v>
      </c>
      <c r="D158" s="88" t="s">
        <v>142</v>
      </c>
      <c r="E158" s="88" t="s">
        <v>404</v>
      </c>
      <c r="F158" s="88"/>
      <c r="G158" s="89">
        <v>1198324.27</v>
      </c>
    </row>
    <row r="159" spans="1:7" ht="31.5">
      <c r="A159" s="88" t="s">
        <v>311</v>
      </c>
      <c r="B159" s="87" t="s">
        <v>496</v>
      </c>
      <c r="C159" s="88" t="s">
        <v>0</v>
      </c>
      <c r="D159" s="88" t="s">
        <v>142</v>
      </c>
      <c r="E159" s="88" t="s">
        <v>409</v>
      </c>
      <c r="F159" s="88"/>
      <c r="G159" s="89">
        <v>252266</v>
      </c>
    </row>
    <row r="160" spans="1:7" ht="21">
      <c r="A160" s="88" t="s">
        <v>312</v>
      </c>
      <c r="B160" s="87" t="s">
        <v>381</v>
      </c>
      <c r="C160" s="88" t="s">
        <v>0</v>
      </c>
      <c r="D160" s="88" t="s">
        <v>142</v>
      </c>
      <c r="E160" s="88" t="s">
        <v>409</v>
      </c>
      <c r="F160" s="88" t="s">
        <v>202</v>
      </c>
      <c r="G160" s="89">
        <v>252266</v>
      </c>
    </row>
    <row r="161" spans="1:7" ht="22.5">
      <c r="A161" s="91" t="s">
        <v>313</v>
      </c>
      <c r="B161" s="90" t="s">
        <v>382</v>
      </c>
      <c r="C161" s="91" t="s">
        <v>0</v>
      </c>
      <c r="D161" s="91" t="s">
        <v>142</v>
      </c>
      <c r="E161" s="91" t="s">
        <v>409</v>
      </c>
      <c r="F161" s="91" t="s">
        <v>203</v>
      </c>
      <c r="G161" s="92">
        <v>252266</v>
      </c>
    </row>
    <row r="162" spans="1:7" ht="31.5">
      <c r="A162" s="88" t="s">
        <v>73</v>
      </c>
      <c r="B162" s="87" t="s">
        <v>497</v>
      </c>
      <c r="C162" s="88" t="s">
        <v>0</v>
      </c>
      <c r="D162" s="88" t="s">
        <v>142</v>
      </c>
      <c r="E162" s="88" t="s">
        <v>410</v>
      </c>
      <c r="F162" s="88"/>
      <c r="G162" s="89">
        <v>137671.26999999999</v>
      </c>
    </row>
    <row r="163" spans="1:7" ht="21">
      <c r="A163" s="88" t="s">
        <v>315</v>
      </c>
      <c r="B163" s="87" t="s">
        <v>381</v>
      </c>
      <c r="C163" s="88" t="s">
        <v>0</v>
      </c>
      <c r="D163" s="88" t="s">
        <v>142</v>
      </c>
      <c r="E163" s="88" t="s">
        <v>410</v>
      </c>
      <c r="F163" s="88" t="s">
        <v>202</v>
      </c>
      <c r="G163" s="89">
        <v>137671.26999999999</v>
      </c>
    </row>
    <row r="164" spans="1:7" ht="22.5">
      <c r="A164" s="91" t="s">
        <v>316</v>
      </c>
      <c r="B164" s="90" t="s">
        <v>382</v>
      </c>
      <c r="C164" s="91" t="s">
        <v>0</v>
      </c>
      <c r="D164" s="91" t="s">
        <v>142</v>
      </c>
      <c r="E164" s="91" t="s">
        <v>410</v>
      </c>
      <c r="F164" s="91" t="s">
        <v>203</v>
      </c>
      <c r="G164" s="92">
        <v>137671.26999999999</v>
      </c>
    </row>
    <row r="165" spans="1:7" ht="31.5">
      <c r="A165" s="88" t="s">
        <v>317</v>
      </c>
      <c r="B165" s="87" t="s">
        <v>498</v>
      </c>
      <c r="C165" s="88" t="s">
        <v>0</v>
      </c>
      <c r="D165" s="88" t="s">
        <v>142</v>
      </c>
      <c r="E165" s="88" t="s">
        <v>411</v>
      </c>
      <c r="F165" s="88"/>
      <c r="G165" s="89">
        <v>30000</v>
      </c>
    </row>
    <row r="166" spans="1:7" ht="21">
      <c r="A166" s="88" t="s">
        <v>318</v>
      </c>
      <c r="B166" s="87" t="s">
        <v>381</v>
      </c>
      <c r="C166" s="88" t="s">
        <v>0</v>
      </c>
      <c r="D166" s="88" t="s">
        <v>142</v>
      </c>
      <c r="E166" s="88" t="s">
        <v>411</v>
      </c>
      <c r="F166" s="88" t="s">
        <v>202</v>
      </c>
      <c r="G166" s="89">
        <v>30000</v>
      </c>
    </row>
    <row r="167" spans="1:7" ht="22.5">
      <c r="A167" s="91" t="s">
        <v>319</v>
      </c>
      <c r="B167" s="90" t="s">
        <v>382</v>
      </c>
      <c r="C167" s="91" t="s">
        <v>0</v>
      </c>
      <c r="D167" s="91" t="s">
        <v>142</v>
      </c>
      <c r="E167" s="91" t="s">
        <v>411</v>
      </c>
      <c r="F167" s="91" t="s">
        <v>203</v>
      </c>
      <c r="G167" s="92">
        <v>30000</v>
      </c>
    </row>
    <row r="168" spans="1:7" ht="31.5">
      <c r="A168" s="88" t="s">
        <v>321</v>
      </c>
      <c r="B168" s="87" t="s">
        <v>499</v>
      </c>
      <c r="C168" s="88" t="s">
        <v>0</v>
      </c>
      <c r="D168" s="88" t="s">
        <v>142</v>
      </c>
      <c r="E168" s="88" t="s">
        <v>412</v>
      </c>
      <c r="F168" s="88"/>
      <c r="G168" s="89">
        <v>778387</v>
      </c>
    </row>
    <row r="169" spans="1:7" ht="21">
      <c r="A169" s="88" t="s">
        <v>322</v>
      </c>
      <c r="B169" s="87" t="s">
        <v>381</v>
      </c>
      <c r="C169" s="88" t="s">
        <v>0</v>
      </c>
      <c r="D169" s="88" t="s">
        <v>142</v>
      </c>
      <c r="E169" s="88" t="s">
        <v>412</v>
      </c>
      <c r="F169" s="88" t="s">
        <v>202</v>
      </c>
      <c r="G169" s="89">
        <v>778387</v>
      </c>
    </row>
    <row r="170" spans="1:7" ht="22.5">
      <c r="A170" s="91" t="s">
        <v>323</v>
      </c>
      <c r="B170" s="90" t="s">
        <v>382</v>
      </c>
      <c r="C170" s="91" t="s">
        <v>0</v>
      </c>
      <c r="D170" s="91" t="s">
        <v>142</v>
      </c>
      <c r="E170" s="91" t="s">
        <v>412</v>
      </c>
      <c r="F170" s="91" t="s">
        <v>203</v>
      </c>
      <c r="G170" s="92">
        <v>778387</v>
      </c>
    </row>
    <row r="171" spans="1:7">
      <c r="A171" s="88" t="s">
        <v>325</v>
      </c>
      <c r="B171" s="87" t="s">
        <v>152</v>
      </c>
      <c r="C171" s="88" t="s">
        <v>0</v>
      </c>
      <c r="D171" s="88" t="s">
        <v>155</v>
      </c>
      <c r="E171" s="88"/>
      <c r="F171" s="88"/>
      <c r="G171" s="89">
        <v>36000</v>
      </c>
    </row>
    <row r="172" spans="1:7">
      <c r="A172" s="88" t="s">
        <v>326</v>
      </c>
      <c r="B172" s="87" t="s">
        <v>100</v>
      </c>
      <c r="C172" s="88" t="s">
        <v>0</v>
      </c>
      <c r="D172" s="88" t="s">
        <v>143</v>
      </c>
      <c r="E172" s="88"/>
      <c r="F172" s="88"/>
      <c r="G172" s="89">
        <v>36000</v>
      </c>
    </row>
    <row r="173" spans="1:7">
      <c r="A173" s="88" t="s">
        <v>327</v>
      </c>
      <c r="B173" s="87" t="s">
        <v>237</v>
      </c>
      <c r="C173" s="88" t="s">
        <v>0</v>
      </c>
      <c r="D173" s="88" t="s">
        <v>143</v>
      </c>
      <c r="E173" s="88" t="s">
        <v>390</v>
      </c>
      <c r="F173" s="88"/>
      <c r="G173" s="89">
        <v>36000</v>
      </c>
    </row>
    <row r="174" spans="1:7" ht="21">
      <c r="A174" s="88" t="s">
        <v>328</v>
      </c>
      <c r="B174" s="87" t="s">
        <v>101</v>
      </c>
      <c r="C174" s="88" t="s">
        <v>0</v>
      </c>
      <c r="D174" s="88" t="s">
        <v>143</v>
      </c>
      <c r="E174" s="88" t="s">
        <v>391</v>
      </c>
      <c r="F174" s="88"/>
      <c r="G174" s="89">
        <v>36000</v>
      </c>
    </row>
    <row r="175" spans="1:7" ht="21">
      <c r="A175" s="88" t="s">
        <v>329</v>
      </c>
      <c r="B175" s="87" t="s">
        <v>101</v>
      </c>
      <c r="C175" s="88" t="s">
        <v>0</v>
      </c>
      <c r="D175" s="88" t="s">
        <v>143</v>
      </c>
      <c r="E175" s="88" t="s">
        <v>413</v>
      </c>
      <c r="F175" s="88"/>
      <c r="G175" s="89">
        <v>36000</v>
      </c>
    </row>
    <row r="176" spans="1:7">
      <c r="A176" s="88" t="s">
        <v>330</v>
      </c>
      <c r="B176" s="87" t="s">
        <v>366</v>
      </c>
      <c r="C176" s="88" t="s">
        <v>0</v>
      </c>
      <c r="D176" s="88" t="s">
        <v>143</v>
      </c>
      <c r="E176" s="88" t="s">
        <v>413</v>
      </c>
      <c r="F176" s="88" t="s">
        <v>367</v>
      </c>
      <c r="G176" s="89">
        <v>36000</v>
      </c>
    </row>
    <row r="177" spans="1:7">
      <c r="A177" s="91" t="s">
        <v>331</v>
      </c>
      <c r="B177" s="90" t="s">
        <v>368</v>
      </c>
      <c r="C177" s="91" t="s">
        <v>0</v>
      </c>
      <c r="D177" s="91" t="s">
        <v>143</v>
      </c>
      <c r="E177" s="91" t="s">
        <v>413</v>
      </c>
      <c r="F177" s="91" t="s">
        <v>369</v>
      </c>
      <c r="G177" s="92">
        <v>36000</v>
      </c>
    </row>
    <row r="178" spans="1:7">
      <c r="A178" s="88" t="s">
        <v>332</v>
      </c>
      <c r="B178" s="87" t="s">
        <v>150</v>
      </c>
      <c r="C178" s="88" t="s">
        <v>0</v>
      </c>
      <c r="D178" s="88" t="s">
        <v>370</v>
      </c>
      <c r="E178" s="88"/>
      <c r="F178" s="88"/>
      <c r="G178" s="89">
        <v>2064700.02</v>
      </c>
    </row>
    <row r="179" spans="1:7">
      <c r="A179" s="88" t="s">
        <v>333</v>
      </c>
      <c r="B179" s="87" t="s">
        <v>102</v>
      </c>
      <c r="C179" s="88" t="s">
        <v>0</v>
      </c>
      <c r="D179" s="88" t="s">
        <v>144</v>
      </c>
      <c r="E179" s="88"/>
      <c r="F179" s="88"/>
      <c r="G179" s="89">
        <v>2064700.02</v>
      </c>
    </row>
    <row r="180" spans="1:7">
      <c r="A180" s="88" t="s">
        <v>334</v>
      </c>
      <c r="B180" s="87" t="s">
        <v>200</v>
      </c>
      <c r="C180" s="88" t="s">
        <v>0</v>
      </c>
      <c r="D180" s="88" t="s">
        <v>144</v>
      </c>
      <c r="E180" s="88" t="s">
        <v>379</v>
      </c>
      <c r="F180" s="88"/>
      <c r="G180" s="89">
        <v>2064700.02</v>
      </c>
    </row>
    <row r="181" spans="1:7" ht="21">
      <c r="A181" s="88" t="s">
        <v>335</v>
      </c>
      <c r="B181" s="87" t="s">
        <v>371</v>
      </c>
      <c r="C181" s="88" t="s">
        <v>0</v>
      </c>
      <c r="D181" s="88" t="s">
        <v>144</v>
      </c>
      <c r="E181" s="88" t="s">
        <v>414</v>
      </c>
      <c r="F181" s="88"/>
      <c r="G181" s="89">
        <v>2064700.02</v>
      </c>
    </row>
    <row r="182" spans="1:7" ht="31.5">
      <c r="A182" s="88" t="s">
        <v>336</v>
      </c>
      <c r="B182" s="87" t="s">
        <v>500</v>
      </c>
      <c r="C182" s="88" t="s">
        <v>0</v>
      </c>
      <c r="D182" s="88" t="s">
        <v>144</v>
      </c>
      <c r="E182" s="88" t="s">
        <v>415</v>
      </c>
      <c r="F182" s="88"/>
      <c r="G182" s="89">
        <v>977950.02</v>
      </c>
    </row>
    <row r="183" spans="1:7" ht="42">
      <c r="A183" s="88" t="s">
        <v>337</v>
      </c>
      <c r="B183" s="87" t="s">
        <v>198</v>
      </c>
      <c r="C183" s="88" t="s">
        <v>0</v>
      </c>
      <c r="D183" s="88" t="s">
        <v>144</v>
      </c>
      <c r="E183" s="88" t="s">
        <v>415</v>
      </c>
      <c r="F183" s="88" t="s">
        <v>37</v>
      </c>
      <c r="G183" s="89">
        <v>854431</v>
      </c>
    </row>
    <row r="184" spans="1:7">
      <c r="A184" s="91" t="s">
        <v>338</v>
      </c>
      <c r="B184" s="90" t="s">
        <v>372</v>
      </c>
      <c r="C184" s="91" t="s">
        <v>0</v>
      </c>
      <c r="D184" s="91" t="s">
        <v>144</v>
      </c>
      <c r="E184" s="91" t="s">
        <v>415</v>
      </c>
      <c r="F184" s="91" t="s">
        <v>34</v>
      </c>
      <c r="G184" s="92">
        <v>854431</v>
      </c>
    </row>
    <row r="185" spans="1:7" ht="21">
      <c r="A185" s="88" t="s">
        <v>339</v>
      </c>
      <c r="B185" s="87" t="s">
        <v>381</v>
      </c>
      <c r="C185" s="88" t="s">
        <v>0</v>
      </c>
      <c r="D185" s="88" t="s">
        <v>144</v>
      </c>
      <c r="E185" s="88" t="s">
        <v>415</v>
      </c>
      <c r="F185" s="88" t="s">
        <v>202</v>
      </c>
      <c r="G185" s="89">
        <v>123519.02</v>
      </c>
    </row>
    <row r="186" spans="1:7" ht="22.5">
      <c r="A186" s="91" t="s">
        <v>340</v>
      </c>
      <c r="B186" s="90" t="s">
        <v>382</v>
      </c>
      <c r="C186" s="91" t="s">
        <v>0</v>
      </c>
      <c r="D186" s="91" t="s">
        <v>144</v>
      </c>
      <c r="E186" s="91" t="s">
        <v>415</v>
      </c>
      <c r="F186" s="91" t="s">
        <v>203</v>
      </c>
      <c r="G186" s="92">
        <v>123519.02</v>
      </c>
    </row>
    <row r="187" spans="1:7" ht="52.5">
      <c r="A187" s="88" t="s">
        <v>341</v>
      </c>
      <c r="B187" s="93" t="s">
        <v>510</v>
      </c>
      <c r="C187" s="88" t="s">
        <v>0</v>
      </c>
      <c r="D187" s="88" t="s">
        <v>144</v>
      </c>
      <c r="E187" s="88" t="s">
        <v>416</v>
      </c>
      <c r="F187" s="88"/>
      <c r="G187" s="89">
        <v>321074</v>
      </c>
    </row>
    <row r="188" spans="1:7" ht="42">
      <c r="A188" s="88" t="s">
        <v>342</v>
      </c>
      <c r="B188" s="87" t="s">
        <v>198</v>
      </c>
      <c r="C188" s="88" t="s">
        <v>0</v>
      </c>
      <c r="D188" s="88" t="s">
        <v>144</v>
      </c>
      <c r="E188" s="88" t="s">
        <v>416</v>
      </c>
      <c r="F188" s="88" t="s">
        <v>37</v>
      </c>
      <c r="G188" s="89">
        <v>321074</v>
      </c>
    </row>
    <row r="189" spans="1:7">
      <c r="A189" s="91" t="s">
        <v>343</v>
      </c>
      <c r="B189" s="90" t="s">
        <v>372</v>
      </c>
      <c r="C189" s="91" t="s">
        <v>0</v>
      </c>
      <c r="D189" s="91" t="s">
        <v>144</v>
      </c>
      <c r="E189" s="91" t="s">
        <v>416</v>
      </c>
      <c r="F189" s="91" t="s">
        <v>34</v>
      </c>
      <c r="G189" s="92">
        <v>321074</v>
      </c>
    </row>
    <row r="190" spans="1:7" ht="42">
      <c r="A190" s="88" t="s">
        <v>344</v>
      </c>
      <c r="B190" s="87" t="s">
        <v>501</v>
      </c>
      <c r="C190" s="88" t="s">
        <v>0</v>
      </c>
      <c r="D190" s="88" t="s">
        <v>144</v>
      </c>
      <c r="E190" s="88" t="s">
        <v>417</v>
      </c>
      <c r="F190" s="88"/>
      <c r="G190" s="89">
        <v>719676</v>
      </c>
    </row>
    <row r="191" spans="1:7" ht="21">
      <c r="A191" s="88" t="s">
        <v>345</v>
      </c>
      <c r="B191" s="87" t="s">
        <v>381</v>
      </c>
      <c r="C191" s="88" t="s">
        <v>0</v>
      </c>
      <c r="D191" s="88" t="s">
        <v>144</v>
      </c>
      <c r="E191" s="88" t="s">
        <v>417</v>
      </c>
      <c r="F191" s="88" t="s">
        <v>202</v>
      </c>
      <c r="G191" s="89">
        <v>719676</v>
      </c>
    </row>
    <row r="192" spans="1:7" ht="22.5">
      <c r="A192" s="91" t="s">
        <v>346</v>
      </c>
      <c r="B192" s="90" t="s">
        <v>382</v>
      </c>
      <c r="C192" s="91" t="s">
        <v>0</v>
      </c>
      <c r="D192" s="91" t="s">
        <v>144</v>
      </c>
      <c r="E192" s="91" t="s">
        <v>417</v>
      </c>
      <c r="F192" s="91" t="s">
        <v>203</v>
      </c>
      <c r="G192" s="92">
        <v>719676</v>
      </c>
    </row>
    <row r="193" spans="1:7" ht="31.5">
      <c r="A193" s="88" t="s">
        <v>30</v>
      </c>
      <c r="B193" s="87" t="s">
        <v>502</v>
      </c>
      <c r="C193" s="88" t="s">
        <v>0</v>
      </c>
      <c r="D193" s="88" t="s">
        <v>144</v>
      </c>
      <c r="E193" s="88" t="s">
        <v>418</v>
      </c>
      <c r="F193" s="88"/>
      <c r="G193" s="89">
        <v>46000</v>
      </c>
    </row>
    <row r="194" spans="1:7" ht="21">
      <c r="A194" s="88" t="s">
        <v>347</v>
      </c>
      <c r="B194" s="87" t="s">
        <v>381</v>
      </c>
      <c r="C194" s="88" t="s">
        <v>0</v>
      </c>
      <c r="D194" s="88" t="s">
        <v>144</v>
      </c>
      <c r="E194" s="88" t="s">
        <v>418</v>
      </c>
      <c r="F194" s="88" t="s">
        <v>202</v>
      </c>
      <c r="G194" s="89">
        <v>46000</v>
      </c>
    </row>
    <row r="195" spans="1:7" ht="22.5">
      <c r="A195" s="91" t="s">
        <v>348</v>
      </c>
      <c r="B195" s="90" t="s">
        <v>382</v>
      </c>
      <c r="C195" s="91" t="s">
        <v>0</v>
      </c>
      <c r="D195" s="91" t="s">
        <v>144</v>
      </c>
      <c r="E195" s="91" t="s">
        <v>418</v>
      </c>
      <c r="F195" s="91" t="s">
        <v>203</v>
      </c>
      <c r="G195" s="92">
        <v>46000</v>
      </c>
    </row>
    <row r="196" spans="1:7">
      <c r="D196" s="58"/>
    </row>
    <row r="197" spans="1:7">
      <c r="D197" s="58"/>
    </row>
    <row r="198" spans="1:7">
      <c r="D198" s="58"/>
    </row>
    <row r="199" spans="1:7">
      <c r="D199" s="58"/>
    </row>
  </sheetData>
  <mergeCells count="7">
    <mergeCell ref="A1:I1"/>
    <mergeCell ref="A3:I3"/>
    <mergeCell ref="B5:G7"/>
    <mergeCell ref="B8:B9"/>
    <mergeCell ref="C8:F8"/>
    <mergeCell ref="G8:G9"/>
    <mergeCell ref="A8:A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6"/>
  <sheetViews>
    <sheetView tabSelected="1" zoomScaleNormal="100" workbookViewId="0">
      <selection activeCell="A2" sqref="A2"/>
    </sheetView>
  </sheetViews>
  <sheetFormatPr defaultColWidth="8.85546875" defaultRowHeight="12.75"/>
  <cols>
    <col min="1" max="1" width="4.28515625" style="59" customWidth="1"/>
    <col min="2" max="2" width="61" style="59" customWidth="1"/>
    <col min="3" max="3" width="10" style="59" customWidth="1"/>
    <col min="4" max="4" width="6.42578125" style="59" customWidth="1"/>
    <col min="5" max="5" width="6.5703125" style="59" customWidth="1"/>
    <col min="6" max="6" width="13.85546875" style="59" customWidth="1"/>
    <col min="7" max="7" width="0.42578125" style="59" hidden="1" customWidth="1"/>
    <col min="8" max="9" width="15.7109375" style="59" hidden="1" customWidth="1"/>
    <col min="10" max="34" width="15.7109375" style="59" customWidth="1"/>
    <col min="35" max="16384" width="8.85546875" style="59"/>
  </cols>
  <sheetData>
    <row r="1" spans="1:9" s="1" customFormat="1" ht="41.25" customHeight="1">
      <c r="A1" s="137" t="s">
        <v>549</v>
      </c>
      <c r="B1" s="137"/>
      <c r="C1" s="137"/>
      <c r="D1" s="137"/>
      <c r="E1" s="137"/>
      <c r="F1" s="137"/>
      <c r="G1" s="137"/>
      <c r="H1" s="137"/>
      <c r="I1" s="137"/>
    </row>
    <row r="2" spans="1:9" ht="6" customHeight="1">
      <c r="B2" s="60"/>
      <c r="C2" s="61"/>
      <c r="D2" s="62"/>
      <c r="E2" s="62"/>
      <c r="F2" s="62"/>
    </row>
    <row r="3" spans="1:9" s="1" customFormat="1" ht="41.25" customHeight="1">
      <c r="A3" s="137" t="s">
        <v>457</v>
      </c>
      <c r="B3" s="137"/>
      <c r="C3" s="137"/>
      <c r="D3" s="137"/>
      <c r="E3" s="137"/>
      <c r="F3" s="137"/>
      <c r="G3" s="137"/>
      <c r="H3" s="137"/>
      <c r="I3" s="137"/>
    </row>
    <row r="4" spans="1:9">
      <c r="C4" s="61"/>
    </row>
    <row r="5" spans="1:9">
      <c r="B5" s="164" t="s">
        <v>458</v>
      </c>
      <c r="C5" s="164"/>
      <c r="D5" s="164"/>
      <c r="E5" s="164"/>
      <c r="F5" s="164"/>
    </row>
    <row r="6" spans="1:9">
      <c r="B6" s="165"/>
      <c r="C6" s="165"/>
      <c r="D6" s="165"/>
      <c r="E6" s="165"/>
      <c r="F6" s="165"/>
    </row>
    <row r="7" spans="1:9">
      <c r="B7" s="165"/>
      <c r="C7" s="165"/>
      <c r="D7" s="165"/>
      <c r="E7" s="165"/>
      <c r="F7" s="165"/>
    </row>
    <row r="8" spans="1:9" ht="42.75" customHeight="1">
      <c r="B8" s="165"/>
      <c r="C8" s="165"/>
      <c r="D8" s="165"/>
      <c r="E8" s="165"/>
      <c r="F8" s="165"/>
    </row>
    <row r="9" spans="1:9" ht="12.75" customHeight="1">
      <c r="A9" s="158" t="s">
        <v>157</v>
      </c>
      <c r="B9" s="158" t="s">
        <v>78</v>
      </c>
      <c r="C9" s="160" t="s">
        <v>79</v>
      </c>
      <c r="D9" s="161"/>
      <c r="E9" s="161"/>
      <c r="F9" s="158" t="s">
        <v>154</v>
      </c>
      <c r="G9" s="63"/>
    </row>
    <row r="10" spans="1:9" ht="23.25" customHeight="1">
      <c r="A10" s="163"/>
      <c r="B10" s="163"/>
      <c r="C10" s="69" t="s">
        <v>80</v>
      </c>
      <c r="D10" s="69" t="s">
        <v>81</v>
      </c>
      <c r="E10" s="69" t="s">
        <v>423</v>
      </c>
      <c r="F10" s="163"/>
      <c r="G10" s="63"/>
    </row>
    <row r="11" spans="1:9">
      <c r="A11" s="68" t="s">
        <v>28</v>
      </c>
      <c r="B11" s="68" t="s">
        <v>11</v>
      </c>
      <c r="C11" s="68" t="s">
        <v>12</v>
      </c>
      <c r="D11" s="68" t="s">
        <v>13</v>
      </c>
      <c r="E11" s="68" t="s">
        <v>14</v>
      </c>
      <c r="F11" s="68" t="s">
        <v>15</v>
      </c>
      <c r="G11" s="63"/>
    </row>
    <row r="12" spans="1:9">
      <c r="A12" s="95" t="s">
        <v>28</v>
      </c>
      <c r="B12" s="96" t="s">
        <v>105</v>
      </c>
      <c r="C12" s="95"/>
      <c r="D12" s="95"/>
      <c r="E12" s="95"/>
      <c r="F12" s="97">
        <v>11427336.609999999</v>
      </c>
      <c r="G12" s="65">
        <v>6058049.5300000003</v>
      </c>
    </row>
    <row r="13" spans="1:9">
      <c r="A13" s="98" t="s">
        <v>11</v>
      </c>
      <c r="B13" s="99" t="s">
        <v>200</v>
      </c>
      <c r="C13" s="98" t="s">
        <v>379</v>
      </c>
      <c r="D13" s="98"/>
      <c r="E13" s="98"/>
      <c r="F13" s="100">
        <v>6122967.2000000002</v>
      </c>
      <c r="G13" s="65">
        <v>1646138.56</v>
      </c>
    </row>
    <row r="14" spans="1:9" ht="21">
      <c r="A14" s="98" t="s">
        <v>12</v>
      </c>
      <c r="B14" s="99" t="s">
        <v>314</v>
      </c>
      <c r="C14" s="98" t="s">
        <v>404</v>
      </c>
      <c r="D14" s="98"/>
      <c r="E14" s="98"/>
      <c r="F14" s="100">
        <v>2764652.95</v>
      </c>
      <c r="G14" s="65">
        <v>200000</v>
      </c>
    </row>
    <row r="15" spans="1:9" ht="52.5">
      <c r="A15" s="98" t="s">
        <v>13</v>
      </c>
      <c r="B15" s="101" t="s">
        <v>507</v>
      </c>
      <c r="C15" s="98" t="s">
        <v>442</v>
      </c>
      <c r="D15" s="98"/>
      <c r="E15" s="98"/>
      <c r="F15" s="100">
        <v>220000</v>
      </c>
      <c r="G15" s="65">
        <v>200000</v>
      </c>
    </row>
    <row r="16" spans="1:9" ht="21">
      <c r="A16" s="98" t="s">
        <v>14</v>
      </c>
      <c r="B16" s="99" t="s">
        <v>381</v>
      </c>
      <c r="C16" s="98" t="s">
        <v>442</v>
      </c>
      <c r="D16" s="98" t="s">
        <v>202</v>
      </c>
      <c r="E16" s="98"/>
      <c r="F16" s="100">
        <v>220000</v>
      </c>
      <c r="G16" s="65">
        <v>200000</v>
      </c>
    </row>
    <row r="17" spans="1:8">
      <c r="A17" s="98" t="s">
        <v>15</v>
      </c>
      <c r="B17" s="99" t="s">
        <v>174</v>
      </c>
      <c r="C17" s="98" t="s">
        <v>442</v>
      </c>
      <c r="D17" s="98" t="s">
        <v>202</v>
      </c>
      <c r="E17" s="98" t="s">
        <v>310</v>
      </c>
      <c r="F17" s="100">
        <v>220000</v>
      </c>
      <c r="G17" s="66">
        <v>200000</v>
      </c>
    </row>
    <row r="18" spans="1:8">
      <c r="A18" s="98" t="s">
        <v>16</v>
      </c>
      <c r="B18" s="99" t="s">
        <v>97</v>
      </c>
      <c r="C18" s="98" t="s">
        <v>442</v>
      </c>
      <c r="D18" s="98" t="s">
        <v>202</v>
      </c>
      <c r="E18" s="98" t="s">
        <v>140</v>
      </c>
      <c r="F18" s="100">
        <v>220000</v>
      </c>
      <c r="G18" s="65">
        <v>373296.56</v>
      </c>
    </row>
    <row r="19" spans="1:8">
      <c r="A19" s="102" t="s">
        <v>17</v>
      </c>
      <c r="B19" s="103" t="s">
        <v>97</v>
      </c>
      <c r="C19" s="102" t="s">
        <v>442</v>
      </c>
      <c r="D19" s="102" t="s">
        <v>203</v>
      </c>
      <c r="E19" s="102" t="s">
        <v>140</v>
      </c>
      <c r="F19" s="104">
        <v>220000</v>
      </c>
      <c r="G19" s="65">
        <v>373296.56</v>
      </c>
    </row>
    <row r="20" spans="1:8" ht="52.5">
      <c r="A20" s="98" t="s">
        <v>160</v>
      </c>
      <c r="B20" s="101" t="s">
        <v>508</v>
      </c>
      <c r="C20" s="98" t="s">
        <v>489</v>
      </c>
      <c r="D20" s="98"/>
      <c r="E20" s="98"/>
      <c r="F20" s="100">
        <v>1000000</v>
      </c>
      <c r="G20" s="65">
        <v>373296.56</v>
      </c>
      <c r="H20" s="64"/>
    </row>
    <row r="21" spans="1:8" ht="21">
      <c r="A21" s="98" t="s">
        <v>18</v>
      </c>
      <c r="B21" s="99" t="s">
        <v>381</v>
      </c>
      <c r="C21" s="98" t="s">
        <v>489</v>
      </c>
      <c r="D21" s="98" t="s">
        <v>202</v>
      </c>
      <c r="E21" s="98"/>
      <c r="F21" s="100">
        <v>1000000</v>
      </c>
      <c r="G21" s="66">
        <v>373296.56</v>
      </c>
    </row>
    <row r="22" spans="1:8">
      <c r="A22" s="98" t="s">
        <v>19</v>
      </c>
      <c r="B22" s="99" t="s">
        <v>174</v>
      </c>
      <c r="C22" s="98" t="s">
        <v>489</v>
      </c>
      <c r="D22" s="98" t="s">
        <v>202</v>
      </c>
      <c r="E22" s="98" t="s">
        <v>310</v>
      </c>
      <c r="F22" s="100">
        <v>1000000</v>
      </c>
      <c r="G22" s="65">
        <v>894342</v>
      </c>
    </row>
    <row r="23" spans="1:8">
      <c r="A23" s="98" t="s">
        <v>20</v>
      </c>
      <c r="B23" s="99" t="s">
        <v>97</v>
      </c>
      <c r="C23" s="98" t="s">
        <v>489</v>
      </c>
      <c r="D23" s="98" t="s">
        <v>202</v>
      </c>
      <c r="E23" s="98" t="s">
        <v>140</v>
      </c>
      <c r="F23" s="100">
        <v>1000000</v>
      </c>
      <c r="G23" s="65">
        <v>894342</v>
      </c>
    </row>
    <row r="24" spans="1:8">
      <c r="A24" s="102" t="s">
        <v>149</v>
      </c>
      <c r="B24" s="103" t="s">
        <v>97</v>
      </c>
      <c r="C24" s="102" t="s">
        <v>489</v>
      </c>
      <c r="D24" s="102" t="s">
        <v>203</v>
      </c>
      <c r="E24" s="102" t="s">
        <v>140</v>
      </c>
      <c r="F24" s="104">
        <v>1000000</v>
      </c>
      <c r="G24" s="65">
        <v>894342</v>
      </c>
    </row>
    <row r="25" spans="1:8" ht="42">
      <c r="A25" s="98" t="s">
        <v>156</v>
      </c>
      <c r="B25" s="99" t="s">
        <v>490</v>
      </c>
      <c r="C25" s="98" t="s">
        <v>405</v>
      </c>
      <c r="D25" s="98"/>
      <c r="E25" s="98"/>
      <c r="F25" s="100">
        <v>333923.59999999998</v>
      </c>
      <c r="G25" s="66">
        <v>894342</v>
      </c>
    </row>
    <row r="26" spans="1:8" ht="21">
      <c r="A26" s="98" t="s">
        <v>162</v>
      </c>
      <c r="B26" s="99" t="s">
        <v>381</v>
      </c>
      <c r="C26" s="98" t="s">
        <v>405</v>
      </c>
      <c r="D26" s="98" t="s">
        <v>202</v>
      </c>
      <c r="E26" s="98"/>
      <c r="F26" s="100">
        <v>333923.59999999998</v>
      </c>
      <c r="G26" s="65">
        <v>136500</v>
      </c>
    </row>
    <row r="27" spans="1:8">
      <c r="A27" s="98" t="s">
        <v>163</v>
      </c>
      <c r="B27" s="99" t="s">
        <v>174</v>
      </c>
      <c r="C27" s="98" t="s">
        <v>405</v>
      </c>
      <c r="D27" s="98" t="s">
        <v>202</v>
      </c>
      <c r="E27" s="98" t="s">
        <v>310</v>
      </c>
      <c r="F27" s="100">
        <v>333923.59999999998</v>
      </c>
      <c r="G27" s="65">
        <v>136500</v>
      </c>
    </row>
    <row r="28" spans="1:8">
      <c r="A28" s="98" t="s">
        <v>165</v>
      </c>
      <c r="B28" s="99" t="s">
        <v>97</v>
      </c>
      <c r="C28" s="98" t="s">
        <v>405</v>
      </c>
      <c r="D28" s="98" t="s">
        <v>202</v>
      </c>
      <c r="E28" s="98" t="s">
        <v>140</v>
      </c>
      <c r="F28" s="100">
        <v>333923.59999999998</v>
      </c>
      <c r="G28" s="65">
        <v>136500</v>
      </c>
    </row>
    <row r="29" spans="1:8">
      <c r="A29" s="102" t="s">
        <v>166</v>
      </c>
      <c r="B29" s="103" t="s">
        <v>97</v>
      </c>
      <c r="C29" s="102" t="s">
        <v>405</v>
      </c>
      <c r="D29" s="102" t="s">
        <v>203</v>
      </c>
      <c r="E29" s="102" t="s">
        <v>140</v>
      </c>
      <c r="F29" s="104">
        <v>333923.59999999998</v>
      </c>
      <c r="G29" s="66">
        <v>136500</v>
      </c>
    </row>
    <row r="30" spans="1:8" ht="42">
      <c r="A30" s="98" t="s">
        <v>167</v>
      </c>
      <c r="B30" s="99" t="s">
        <v>496</v>
      </c>
      <c r="C30" s="98" t="s">
        <v>409</v>
      </c>
      <c r="D30" s="98"/>
      <c r="E30" s="98"/>
      <c r="F30" s="100">
        <v>252266</v>
      </c>
      <c r="G30" s="65">
        <v>40000</v>
      </c>
    </row>
    <row r="31" spans="1:8" ht="21">
      <c r="A31" s="98" t="s">
        <v>169</v>
      </c>
      <c r="B31" s="99" t="s">
        <v>381</v>
      </c>
      <c r="C31" s="98" t="s">
        <v>409</v>
      </c>
      <c r="D31" s="98" t="s">
        <v>202</v>
      </c>
      <c r="E31" s="98"/>
      <c r="F31" s="100">
        <v>252266</v>
      </c>
      <c r="G31" s="65">
        <v>40000</v>
      </c>
    </row>
    <row r="32" spans="1:8">
      <c r="A32" s="98" t="s">
        <v>170</v>
      </c>
      <c r="B32" s="99" t="s">
        <v>178</v>
      </c>
      <c r="C32" s="98" t="s">
        <v>409</v>
      </c>
      <c r="D32" s="98" t="s">
        <v>202</v>
      </c>
      <c r="E32" s="98" t="s">
        <v>320</v>
      </c>
      <c r="F32" s="100">
        <v>252266</v>
      </c>
      <c r="G32" s="65">
        <v>40000</v>
      </c>
    </row>
    <row r="33" spans="1:7">
      <c r="A33" s="98" t="s">
        <v>171</v>
      </c>
      <c r="B33" s="99" t="s">
        <v>99</v>
      </c>
      <c r="C33" s="98" t="s">
        <v>409</v>
      </c>
      <c r="D33" s="98" t="s">
        <v>202</v>
      </c>
      <c r="E33" s="98" t="s">
        <v>142</v>
      </c>
      <c r="F33" s="100">
        <v>252266</v>
      </c>
      <c r="G33" s="66">
        <v>40000</v>
      </c>
    </row>
    <row r="34" spans="1:7">
      <c r="A34" s="102" t="s">
        <v>172</v>
      </c>
      <c r="B34" s="103" t="s">
        <v>99</v>
      </c>
      <c r="C34" s="102" t="s">
        <v>409</v>
      </c>
      <c r="D34" s="102" t="s">
        <v>203</v>
      </c>
      <c r="E34" s="102" t="s">
        <v>142</v>
      </c>
      <c r="F34" s="104">
        <v>252266</v>
      </c>
      <c r="G34" s="65">
        <v>2000</v>
      </c>
    </row>
    <row r="35" spans="1:7" ht="31.5">
      <c r="A35" s="98" t="s">
        <v>173</v>
      </c>
      <c r="B35" s="99" t="s">
        <v>497</v>
      </c>
      <c r="C35" s="98" t="s">
        <v>410</v>
      </c>
      <c r="D35" s="98"/>
      <c r="E35" s="98"/>
      <c r="F35" s="100">
        <v>137671.26999999999</v>
      </c>
      <c r="G35" s="65">
        <v>2000</v>
      </c>
    </row>
    <row r="36" spans="1:7" ht="21">
      <c r="A36" s="98" t="s">
        <v>175</v>
      </c>
      <c r="B36" s="99" t="s">
        <v>381</v>
      </c>
      <c r="C36" s="98" t="s">
        <v>410</v>
      </c>
      <c r="D36" s="98" t="s">
        <v>202</v>
      </c>
      <c r="E36" s="98"/>
      <c r="F36" s="100">
        <v>137671.26999999999</v>
      </c>
      <c r="G36" s="65">
        <v>2000</v>
      </c>
    </row>
    <row r="37" spans="1:7">
      <c r="A37" s="98" t="s">
        <v>176</v>
      </c>
      <c r="B37" s="99" t="s">
        <v>178</v>
      </c>
      <c r="C37" s="98" t="s">
        <v>410</v>
      </c>
      <c r="D37" s="98" t="s">
        <v>202</v>
      </c>
      <c r="E37" s="98" t="s">
        <v>320</v>
      </c>
      <c r="F37" s="100">
        <v>137671.26999999999</v>
      </c>
      <c r="G37" s="66">
        <v>2000</v>
      </c>
    </row>
    <row r="38" spans="1:7">
      <c r="A38" s="98" t="s">
        <v>177</v>
      </c>
      <c r="B38" s="99" t="s">
        <v>99</v>
      </c>
      <c r="C38" s="98" t="s">
        <v>410</v>
      </c>
      <c r="D38" s="98" t="s">
        <v>202</v>
      </c>
      <c r="E38" s="98" t="s">
        <v>142</v>
      </c>
      <c r="F38" s="100">
        <v>137671.26999999999</v>
      </c>
      <c r="G38" s="65">
        <v>119000</v>
      </c>
    </row>
    <row r="39" spans="1:7">
      <c r="A39" s="102" t="s">
        <v>179</v>
      </c>
      <c r="B39" s="103" t="s">
        <v>99</v>
      </c>
      <c r="C39" s="102" t="s">
        <v>410</v>
      </c>
      <c r="D39" s="102" t="s">
        <v>203</v>
      </c>
      <c r="E39" s="102" t="s">
        <v>142</v>
      </c>
      <c r="F39" s="104">
        <v>137671.26999999999</v>
      </c>
      <c r="G39" s="65">
        <v>78000</v>
      </c>
    </row>
    <row r="40" spans="1:7" ht="34.5" customHeight="1">
      <c r="A40" s="98" t="s">
        <v>180</v>
      </c>
      <c r="B40" s="99" t="s">
        <v>498</v>
      </c>
      <c r="C40" s="98" t="s">
        <v>411</v>
      </c>
      <c r="D40" s="98"/>
      <c r="E40" s="98"/>
      <c r="F40" s="100">
        <v>30000</v>
      </c>
      <c r="G40" s="65">
        <v>78000</v>
      </c>
    </row>
    <row r="41" spans="1:7" ht="21">
      <c r="A41" s="98" t="s">
        <v>181</v>
      </c>
      <c r="B41" s="99" t="s">
        <v>381</v>
      </c>
      <c r="C41" s="98" t="s">
        <v>411</v>
      </c>
      <c r="D41" s="98" t="s">
        <v>202</v>
      </c>
      <c r="E41" s="98"/>
      <c r="F41" s="100">
        <v>30000</v>
      </c>
      <c r="G41" s="65">
        <v>78000</v>
      </c>
    </row>
    <row r="42" spans="1:7">
      <c r="A42" s="98" t="s">
        <v>182</v>
      </c>
      <c r="B42" s="99" t="s">
        <v>178</v>
      </c>
      <c r="C42" s="98" t="s">
        <v>411</v>
      </c>
      <c r="D42" s="98" t="s">
        <v>202</v>
      </c>
      <c r="E42" s="98" t="s">
        <v>320</v>
      </c>
      <c r="F42" s="100">
        <v>30000</v>
      </c>
      <c r="G42" s="66">
        <v>78000</v>
      </c>
    </row>
    <row r="43" spans="1:7">
      <c r="A43" s="98" t="s">
        <v>183</v>
      </c>
      <c r="B43" s="99" t="s">
        <v>99</v>
      </c>
      <c r="C43" s="98" t="s">
        <v>411</v>
      </c>
      <c r="D43" s="98" t="s">
        <v>202</v>
      </c>
      <c r="E43" s="98" t="s">
        <v>142</v>
      </c>
      <c r="F43" s="100">
        <v>30000</v>
      </c>
      <c r="G43" s="65">
        <v>10000</v>
      </c>
    </row>
    <row r="44" spans="1:7">
      <c r="A44" s="102" t="s">
        <v>184</v>
      </c>
      <c r="B44" s="103" t="s">
        <v>99</v>
      </c>
      <c r="C44" s="102" t="s">
        <v>411</v>
      </c>
      <c r="D44" s="102" t="s">
        <v>203</v>
      </c>
      <c r="E44" s="102" t="s">
        <v>142</v>
      </c>
      <c r="F44" s="104">
        <v>30000</v>
      </c>
      <c r="G44" s="65">
        <v>10000</v>
      </c>
    </row>
    <row r="45" spans="1:7" ht="31.5">
      <c r="A45" s="98" t="s">
        <v>185</v>
      </c>
      <c r="B45" s="99" t="s">
        <v>499</v>
      </c>
      <c r="C45" s="98" t="s">
        <v>412</v>
      </c>
      <c r="D45" s="98"/>
      <c r="E45" s="98"/>
      <c r="F45" s="100">
        <v>778387</v>
      </c>
      <c r="G45" s="65">
        <v>10000</v>
      </c>
    </row>
    <row r="46" spans="1:7" ht="21">
      <c r="A46" s="98" t="s">
        <v>186</v>
      </c>
      <c r="B46" s="99" t="s">
        <v>381</v>
      </c>
      <c r="C46" s="98" t="s">
        <v>412</v>
      </c>
      <c r="D46" s="98" t="s">
        <v>202</v>
      </c>
      <c r="E46" s="98"/>
      <c r="F46" s="100">
        <v>778387</v>
      </c>
      <c r="G46" s="66">
        <v>10000</v>
      </c>
    </row>
    <row r="47" spans="1:7" ht="21">
      <c r="A47" s="98" t="s">
        <v>187</v>
      </c>
      <c r="B47" s="99" t="s">
        <v>178</v>
      </c>
      <c r="C47" s="98" t="s">
        <v>412</v>
      </c>
      <c r="D47" s="98" t="s">
        <v>202</v>
      </c>
      <c r="E47" s="98" t="s">
        <v>320</v>
      </c>
      <c r="F47" s="100">
        <v>778387</v>
      </c>
      <c r="G47" s="65">
        <v>30000</v>
      </c>
    </row>
    <row r="48" spans="1:7" ht="21">
      <c r="A48" s="98" t="s">
        <v>188</v>
      </c>
      <c r="B48" s="99" t="s">
        <v>99</v>
      </c>
      <c r="C48" s="98" t="s">
        <v>412</v>
      </c>
      <c r="D48" s="98" t="s">
        <v>202</v>
      </c>
      <c r="E48" s="98" t="s">
        <v>142</v>
      </c>
      <c r="F48" s="100">
        <v>778387</v>
      </c>
      <c r="G48" s="65">
        <v>30000</v>
      </c>
    </row>
    <row r="49" spans="1:7">
      <c r="A49" s="102" t="s">
        <v>189</v>
      </c>
      <c r="B49" s="103" t="s">
        <v>99</v>
      </c>
      <c r="C49" s="102" t="s">
        <v>412</v>
      </c>
      <c r="D49" s="102" t="s">
        <v>203</v>
      </c>
      <c r="E49" s="102" t="s">
        <v>142</v>
      </c>
      <c r="F49" s="104">
        <v>778387</v>
      </c>
      <c r="G49" s="65">
        <v>30000</v>
      </c>
    </row>
    <row r="50" spans="1:7" ht="52.5">
      <c r="A50" s="98" t="s">
        <v>190</v>
      </c>
      <c r="B50" s="99" t="s">
        <v>491</v>
      </c>
      <c r="C50" s="98" t="s">
        <v>443</v>
      </c>
      <c r="D50" s="98"/>
      <c r="E50" s="98"/>
      <c r="F50" s="100">
        <v>2200</v>
      </c>
      <c r="G50" s="66">
        <v>30000</v>
      </c>
    </row>
    <row r="51" spans="1:7" ht="21">
      <c r="A51" s="98" t="s">
        <v>191</v>
      </c>
      <c r="B51" s="99" t="s">
        <v>381</v>
      </c>
      <c r="C51" s="98" t="s">
        <v>443</v>
      </c>
      <c r="D51" s="98" t="s">
        <v>202</v>
      </c>
      <c r="E51" s="98"/>
      <c r="F51" s="100">
        <v>2200</v>
      </c>
      <c r="G51" s="65">
        <v>1000</v>
      </c>
    </row>
    <row r="52" spans="1:7">
      <c r="A52" s="98" t="s">
        <v>192</v>
      </c>
      <c r="B52" s="99" t="s">
        <v>174</v>
      </c>
      <c r="C52" s="98" t="s">
        <v>443</v>
      </c>
      <c r="D52" s="98" t="s">
        <v>202</v>
      </c>
      <c r="E52" s="98" t="s">
        <v>310</v>
      </c>
      <c r="F52" s="100">
        <v>2200</v>
      </c>
      <c r="G52" s="65">
        <v>1000</v>
      </c>
    </row>
    <row r="53" spans="1:7">
      <c r="A53" s="98" t="s">
        <v>193</v>
      </c>
      <c r="B53" s="99" t="s">
        <v>97</v>
      </c>
      <c r="C53" s="98" t="s">
        <v>443</v>
      </c>
      <c r="D53" s="98" t="s">
        <v>202</v>
      </c>
      <c r="E53" s="98" t="s">
        <v>140</v>
      </c>
      <c r="F53" s="100">
        <v>2200</v>
      </c>
      <c r="G53" s="65">
        <v>1000</v>
      </c>
    </row>
    <row r="54" spans="1:7">
      <c r="A54" s="102" t="s">
        <v>194</v>
      </c>
      <c r="B54" s="103" t="s">
        <v>97</v>
      </c>
      <c r="C54" s="102" t="s">
        <v>443</v>
      </c>
      <c r="D54" s="102" t="s">
        <v>203</v>
      </c>
      <c r="E54" s="102" t="s">
        <v>140</v>
      </c>
      <c r="F54" s="104">
        <v>2200</v>
      </c>
      <c r="G54" s="66">
        <v>1000</v>
      </c>
    </row>
    <row r="55" spans="1:7" ht="52.5">
      <c r="A55" s="98" t="s">
        <v>205</v>
      </c>
      <c r="B55" s="101" t="s">
        <v>509</v>
      </c>
      <c r="C55" s="98" t="s">
        <v>492</v>
      </c>
      <c r="D55" s="98"/>
      <c r="E55" s="98"/>
      <c r="F55" s="100">
        <v>10205.08</v>
      </c>
      <c r="G55" s="65">
        <v>1202047.97</v>
      </c>
    </row>
    <row r="56" spans="1:7" ht="21">
      <c r="A56" s="98" t="s">
        <v>206</v>
      </c>
      <c r="B56" s="99" t="s">
        <v>381</v>
      </c>
      <c r="C56" s="98" t="s">
        <v>492</v>
      </c>
      <c r="D56" s="98" t="s">
        <v>202</v>
      </c>
      <c r="E56" s="98"/>
      <c r="F56" s="100">
        <v>10205.08</v>
      </c>
      <c r="G56" s="65">
        <v>1202047.97</v>
      </c>
    </row>
    <row r="57" spans="1:7">
      <c r="A57" s="98" t="s">
        <v>207</v>
      </c>
      <c r="B57" s="99" t="s">
        <v>174</v>
      </c>
      <c r="C57" s="98" t="s">
        <v>492</v>
      </c>
      <c r="D57" s="98" t="s">
        <v>202</v>
      </c>
      <c r="E57" s="98" t="s">
        <v>310</v>
      </c>
      <c r="F57" s="100">
        <v>10205.08</v>
      </c>
      <c r="G57" s="65">
        <v>1202047.97</v>
      </c>
    </row>
    <row r="58" spans="1:7">
      <c r="A58" s="98" t="s">
        <v>208</v>
      </c>
      <c r="B58" s="99" t="s">
        <v>97</v>
      </c>
      <c r="C58" s="98" t="s">
        <v>492</v>
      </c>
      <c r="D58" s="98" t="s">
        <v>202</v>
      </c>
      <c r="E58" s="98" t="s">
        <v>140</v>
      </c>
      <c r="F58" s="100">
        <v>10205.08</v>
      </c>
      <c r="G58" s="65">
        <v>1202047.97</v>
      </c>
    </row>
    <row r="59" spans="1:7">
      <c r="A59" s="102" t="s">
        <v>209</v>
      </c>
      <c r="B59" s="103" t="s">
        <v>97</v>
      </c>
      <c r="C59" s="102" t="s">
        <v>492</v>
      </c>
      <c r="D59" s="102" t="s">
        <v>203</v>
      </c>
      <c r="E59" s="102" t="s">
        <v>140</v>
      </c>
      <c r="F59" s="104">
        <v>10205.08</v>
      </c>
      <c r="G59" s="66">
        <v>1202047.97</v>
      </c>
    </row>
    <row r="60" spans="1:7" ht="31.5">
      <c r="A60" s="98" t="s">
        <v>212</v>
      </c>
      <c r="B60" s="99" t="s">
        <v>266</v>
      </c>
      <c r="C60" s="98" t="s">
        <v>395</v>
      </c>
      <c r="D60" s="98"/>
      <c r="E60" s="98"/>
      <c r="F60" s="100">
        <v>117715.37</v>
      </c>
      <c r="G60" s="65">
        <v>1682300</v>
      </c>
    </row>
    <row r="61" spans="1:7" ht="52.5">
      <c r="A61" s="98" t="s">
        <v>23</v>
      </c>
      <c r="B61" s="99" t="s">
        <v>487</v>
      </c>
      <c r="C61" s="98" t="s">
        <v>419</v>
      </c>
      <c r="D61" s="98"/>
      <c r="E61" s="98"/>
      <c r="F61" s="100">
        <v>39754</v>
      </c>
      <c r="G61" s="65">
        <v>967290</v>
      </c>
    </row>
    <row r="62" spans="1:7" ht="21">
      <c r="A62" s="98" t="s">
        <v>215</v>
      </c>
      <c r="B62" s="99" t="s">
        <v>381</v>
      </c>
      <c r="C62" s="98" t="s">
        <v>419</v>
      </c>
      <c r="D62" s="98" t="s">
        <v>202</v>
      </c>
      <c r="E62" s="98"/>
      <c r="F62" s="100">
        <v>39754</v>
      </c>
      <c r="G62" s="65">
        <v>828903</v>
      </c>
    </row>
    <row r="63" spans="1:7" ht="21" hidden="1" customHeight="1">
      <c r="A63" s="98" t="s">
        <v>216</v>
      </c>
      <c r="B63" s="99" t="s">
        <v>168</v>
      </c>
      <c r="C63" s="98" t="s">
        <v>419</v>
      </c>
      <c r="D63" s="98" t="s">
        <v>202</v>
      </c>
      <c r="E63" s="98" t="s">
        <v>292</v>
      </c>
      <c r="F63" s="100">
        <v>39754</v>
      </c>
      <c r="G63" s="65">
        <v>828903</v>
      </c>
    </row>
    <row r="64" spans="1:7" ht="12.75" hidden="1" customHeight="1">
      <c r="A64" s="98" t="s">
        <v>217</v>
      </c>
      <c r="B64" s="99" t="s">
        <v>96</v>
      </c>
      <c r="C64" s="98" t="s">
        <v>419</v>
      </c>
      <c r="D64" s="98" t="s">
        <v>202</v>
      </c>
      <c r="E64" s="98" t="s">
        <v>139</v>
      </c>
      <c r="F64" s="100">
        <v>39754</v>
      </c>
      <c r="G64" s="66">
        <v>828903</v>
      </c>
    </row>
    <row r="65" spans="1:7" ht="12.75" hidden="1" customHeight="1">
      <c r="A65" s="102" t="s">
        <v>218</v>
      </c>
      <c r="B65" s="103" t="s">
        <v>96</v>
      </c>
      <c r="C65" s="102" t="s">
        <v>419</v>
      </c>
      <c r="D65" s="102" t="s">
        <v>203</v>
      </c>
      <c r="E65" s="102" t="s">
        <v>139</v>
      </c>
      <c r="F65" s="104">
        <v>39754</v>
      </c>
      <c r="G65" s="65">
        <v>12024</v>
      </c>
    </row>
    <row r="66" spans="1:7" ht="52.5">
      <c r="A66" s="98" t="s">
        <v>219</v>
      </c>
      <c r="B66" s="99" t="s">
        <v>488</v>
      </c>
      <c r="C66" s="98" t="s">
        <v>403</v>
      </c>
      <c r="D66" s="98"/>
      <c r="E66" s="98"/>
      <c r="F66" s="100">
        <v>63123</v>
      </c>
      <c r="G66" s="65">
        <v>12024</v>
      </c>
    </row>
    <row r="67" spans="1:7" ht="21">
      <c r="A67" s="98" t="s">
        <v>220</v>
      </c>
      <c r="B67" s="99" t="s">
        <v>381</v>
      </c>
      <c r="C67" s="98" t="s">
        <v>403</v>
      </c>
      <c r="D67" s="98" t="s">
        <v>202</v>
      </c>
      <c r="E67" s="98"/>
      <c r="F67" s="100">
        <v>63123</v>
      </c>
      <c r="G67" s="66">
        <v>12024</v>
      </c>
    </row>
    <row r="68" spans="1:7" ht="21">
      <c r="A68" s="98" t="s">
        <v>221</v>
      </c>
      <c r="B68" s="99" t="s">
        <v>168</v>
      </c>
      <c r="C68" s="98" t="s">
        <v>403</v>
      </c>
      <c r="D68" s="98" t="s">
        <v>202</v>
      </c>
      <c r="E68" s="98" t="s">
        <v>292</v>
      </c>
      <c r="F68" s="100">
        <v>63123</v>
      </c>
      <c r="G68" s="65">
        <v>126363</v>
      </c>
    </row>
    <row r="69" spans="1:7">
      <c r="A69" s="98" t="s">
        <v>222</v>
      </c>
      <c r="B69" s="99" t="s">
        <v>96</v>
      </c>
      <c r="C69" s="98" t="s">
        <v>403</v>
      </c>
      <c r="D69" s="98" t="s">
        <v>202</v>
      </c>
      <c r="E69" s="98" t="s">
        <v>139</v>
      </c>
      <c r="F69" s="100">
        <v>63123</v>
      </c>
      <c r="G69" s="65">
        <v>126363</v>
      </c>
    </row>
    <row r="70" spans="1:7">
      <c r="A70" s="102" t="s">
        <v>223</v>
      </c>
      <c r="B70" s="103" t="s">
        <v>96</v>
      </c>
      <c r="C70" s="102" t="s">
        <v>403</v>
      </c>
      <c r="D70" s="102" t="s">
        <v>203</v>
      </c>
      <c r="E70" s="102" t="s">
        <v>139</v>
      </c>
      <c r="F70" s="104">
        <v>63123</v>
      </c>
      <c r="G70" s="66">
        <v>126363</v>
      </c>
    </row>
    <row r="71" spans="1:7" ht="52.5">
      <c r="A71" s="98" t="s">
        <v>224</v>
      </c>
      <c r="B71" s="101" t="s">
        <v>505</v>
      </c>
      <c r="C71" s="98" t="s">
        <v>401</v>
      </c>
      <c r="D71" s="98"/>
      <c r="E71" s="98"/>
      <c r="F71" s="100">
        <v>5000</v>
      </c>
      <c r="G71" s="65">
        <v>211100</v>
      </c>
    </row>
    <row r="72" spans="1:7" ht="21">
      <c r="A72" s="98" t="s">
        <v>225</v>
      </c>
      <c r="B72" s="99" t="s">
        <v>381</v>
      </c>
      <c r="C72" s="98" t="s">
        <v>401</v>
      </c>
      <c r="D72" s="98" t="s">
        <v>202</v>
      </c>
      <c r="E72" s="98"/>
      <c r="F72" s="100">
        <v>5000</v>
      </c>
      <c r="G72" s="65">
        <v>211100</v>
      </c>
    </row>
    <row r="73" spans="1:7" ht="21">
      <c r="A73" s="98" t="s">
        <v>226</v>
      </c>
      <c r="B73" s="99" t="s">
        <v>168</v>
      </c>
      <c r="C73" s="98" t="s">
        <v>401</v>
      </c>
      <c r="D73" s="98" t="s">
        <v>202</v>
      </c>
      <c r="E73" s="98" t="s">
        <v>292</v>
      </c>
      <c r="F73" s="100">
        <v>5000</v>
      </c>
      <c r="G73" s="65">
        <v>211100</v>
      </c>
    </row>
    <row r="74" spans="1:7" ht="21">
      <c r="A74" s="98" t="s">
        <v>227</v>
      </c>
      <c r="B74" s="99" t="s">
        <v>95</v>
      </c>
      <c r="C74" s="98" t="s">
        <v>401</v>
      </c>
      <c r="D74" s="98" t="s">
        <v>202</v>
      </c>
      <c r="E74" s="98" t="s">
        <v>138</v>
      </c>
      <c r="F74" s="100">
        <v>5000</v>
      </c>
      <c r="G74" s="66">
        <v>211100</v>
      </c>
    </row>
    <row r="75" spans="1:7" ht="22.5">
      <c r="A75" s="102" t="s">
        <v>228</v>
      </c>
      <c r="B75" s="103" t="s">
        <v>95</v>
      </c>
      <c r="C75" s="102" t="s">
        <v>401</v>
      </c>
      <c r="D75" s="102" t="s">
        <v>203</v>
      </c>
      <c r="E75" s="102" t="s">
        <v>138</v>
      </c>
      <c r="F75" s="104">
        <v>5000</v>
      </c>
      <c r="G75" s="65">
        <v>503910</v>
      </c>
    </row>
    <row r="76" spans="1:7" ht="52.5">
      <c r="A76" s="98" t="s">
        <v>229</v>
      </c>
      <c r="B76" s="99" t="s">
        <v>486</v>
      </c>
      <c r="C76" s="98" t="s">
        <v>402</v>
      </c>
      <c r="D76" s="98"/>
      <c r="E76" s="98"/>
      <c r="F76" s="100">
        <v>7850.67</v>
      </c>
      <c r="G76" s="65">
        <v>503910</v>
      </c>
    </row>
    <row r="77" spans="1:7" ht="21">
      <c r="A77" s="98" t="s">
        <v>230</v>
      </c>
      <c r="B77" s="99" t="s">
        <v>381</v>
      </c>
      <c r="C77" s="98" t="s">
        <v>402</v>
      </c>
      <c r="D77" s="98" t="s">
        <v>202</v>
      </c>
      <c r="E77" s="98"/>
      <c r="F77" s="100">
        <v>7850.67</v>
      </c>
      <c r="G77" s="65">
        <v>503910</v>
      </c>
    </row>
    <row r="78" spans="1:7" ht="21">
      <c r="A78" s="98" t="s">
        <v>231</v>
      </c>
      <c r="B78" s="99" t="s">
        <v>168</v>
      </c>
      <c r="C78" s="98" t="s">
        <v>402</v>
      </c>
      <c r="D78" s="98" t="s">
        <v>202</v>
      </c>
      <c r="E78" s="98" t="s">
        <v>292</v>
      </c>
      <c r="F78" s="100">
        <v>7850.67</v>
      </c>
      <c r="G78" s="66">
        <v>503910</v>
      </c>
    </row>
    <row r="79" spans="1:7" ht="21">
      <c r="A79" s="98" t="s">
        <v>232</v>
      </c>
      <c r="B79" s="99" t="s">
        <v>95</v>
      </c>
      <c r="C79" s="98" t="s">
        <v>402</v>
      </c>
      <c r="D79" s="98" t="s">
        <v>202</v>
      </c>
      <c r="E79" s="98" t="s">
        <v>138</v>
      </c>
      <c r="F79" s="100">
        <v>7850.67</v>
      </c>
      <c r="G79" s="65">
        <v>1388563</v>
      </c>
    </row>
    <row r="80" spans="1:7" ht="22.5">
      <c r="A80" s="102" t="s">
        <v>233</v>
      </c>
      <c r="B80" s="103" t="s">
        <v>95</v>
      </c>
      <c r="C80" s="102" t="s">
        <v>402</v>
      </c>
      <c r="D80" s="102" t="s">
        <v>203</v>
      </c>
      <c r="E80" s="102" t="s">
        <v>138</v>
      </c>
      <c r="F80" s="104">
        <v>7850.67</v>
      </c>
      <c r="G80" s="65">
        <v>641461</v>
      </c>
    </row>
    <row r="81" spans="1:7" ht="52.5">
      <c r="A81" s="98" t="s">
        <v>234</v>
      </c>
      <c r="B81" s="101" t="s">
        <v>506</v>
      </c>
      <c r="C81" s="98" t="s">
        <v>420</v>
      </c>
      <c r="D81" s="98"/>
      <c r="E81" s="98"/>
      <c r="F81" s="100">
        <v>1987.7</v>
      </c>
      <c r="G81" s="65">
        <v>641461</v>
      </c>
    </row>
    <row r="82" spans="1:7" ht="21">
      <c r="A82" s="98" t="s">
        <v>235</v>
      </c>
      <c r="B82" s="99" t="s">
        <v>381</v>
      </c>
      <c r="C82" s="98" t="s">
        <v>420</v>
      </c>
      <c r="D82" s="98" t="s">
        <v>202</v>
      </c>
      <c r="E82" s="98"/>
      <c r="F82" s="100">
        <v>1987.7</v>
      </c>
      <c r="G82" s="65">
        <v>641461</v>
      </c>
    </row>
    <row r="83" spans="1:7" ht="21">
      <c r="A83" s="98" t="s">
        <v>236</v>
      </c>
      <c r="B83" s="99" t="s">
        <v>168</v>
      </c>
      <c r="C83" s="98" t="s">
        <v>420</v>
      </c>
      <c r="D83" s="98" t="s">
        <v>202</v>
      </c>
      <c r="E83" s="98" t="s">
        <v>292</v>
      </c>
      <c r="F83" s="100">
        <v>1987.7</v>
      </c>
      <c r="G83" s="66">
        <v>641461</v>
      </c>
    </row>
    <row r="84" spans="1:7">
      <c r="A84" s="98" t="s">
        <v>238</v>
      </c>
      <c r="B84" s="99" t="s">
        <v>96</v>
      </c>
      <c r="C84" s="98" t="s">
        <v>420</v>
      </c>
      <c r="D84" s="98" t="s">
        <v>202</v>
      </c>
      <c r="E84" s="98" t="s">
        <v>139</v>
      </c>
      <c r="F84" s="100">
        <v>1987.7</v>
      </c>
      <c r="G84" s="65">
        <v>747102</v>
      </c>
    </row>
    <row r="85" spans="1:7">
      <c r="A85" s="102" t="s">
        <v>239</v>
      </c>
      <c r="B85" s="103" t="s">
        <v>96</v>
      </c>
      <c r="C85" s="102" t="s">
        <v>420</v>
      </c>
      <c r="D85" s="102" t="s">
        <v>203</v>
      </c>
      <c r="E85" s="102" t="s">
        <v>139</v>
      </c>
      <c r="F85" s="104">
        <v>1987.7</v>
      </c>
      <c r="G85" s="65">
        <v>747102</v>
      </c>
    </row>
    <row r="86" spans="1:7" ht="21">
      <c r="A86" s="98" t="s">
        <v>240</v>
      </c>
      <c r="B86" s="99" t="s">
        <v>324</v>
      </c>
      <c r="C86" s="98" t="s">
        <v>406</v>
      </c>
      <c r="D86" s="98"/>
      <c r="E86" s="98"/>
      <c r="F86" s="100">
        <v>604619.4</v>
      </c>
      <c r="G86" s="65">
        <v>747102</v>
      </c>
    </row>
    <row r="87" spans="1:7" ht="31.5">
      <c r="A87" s="98" t="s">
        <v>243</v>
      </c>
      <c r="B87" s="99" t="s">
        <v>493</v>
      </c>
      <c r="C87" s="98" t="s">
        <v>407</v>
      </c>
      <c r="D87" s="98"/>
      <c r="E87" s="98"/>
      <c r="F87" s="100">
        <v>604619.4</v>
      </c>
      <c r="G87" s="66">
        <v>747102</v>
      </c>
    </row>
    <row r="88" spans="1:7" ht="21">
      <c r="A88" s="98" t="s">
        <v>244</v>
      </c>
      <c r="B88" s="99" t="s">
        <v>381</v>
      </c>
      <c r="C88" s="98" t="s">
        <v>407</v>
      </c>
      <c r="D88" s="98" t="s">
        <v>202</v>
      </c>
      <c r="E88" s="98"/>
      <c r="F88" s="100">
        <v>604619.4</v>
      </c>
      <c r="G88" s="65">
        <v>20000</v>
      </c>
    </row>
    <row r="89" spans="1:7">
      <c r="A89" s="98" t="s">
        <v>245</v>
      </c>
      <c r="B89" s="99" t="s">
        <v>178</v>
      </c>
      <c r="C89" s="98" t="s">
        <v>407</v>
      </c>
      <c r="D89" s="98" t="s">
        <v>202</v>
      </c>
      <c r="E89" s="98" t="s">
        <v>320</v>
      </c>
      <c r="F89" s="100">
        <v>604619.4</v>
      </c>
      <c r="G89" s="65">
        <v>20000</v>
      </c>
    </row>
    <row r="90" spans="1:7">
      <c r="A90" s="98" t="s">
        <v>246</v>
      </c>
      <c r="B90" s="99" t="s">
        <v>98</v>
      </c>
      <c r="C90" s="98" t="s">
        <v>407</v>
      </c>
      <c r="D90" s="98" t="s">
        <v>202</v>
      </c>
      <c r="E90" s="98" t="s">
        <v>141</v>
      </c>
      <c r="F90" s="100">
        <v>604619.4</v>
      </c>
      <c r="G90" s="65">
        <v>20000</v>
      </c>
    </row>
    <row r="91" spans="1:7">
      <c r="A91" s="102" t="s">
        <v>247</v>
      </c>
      <c r="B91" s="103" t="s">
        <v>98</v>
      </c>
      <c r="C91" s="102" t="s">
        <v>407</v>
      </c>
      <c r="D91" s="102" t="s">
        <v>203</v>
      </c>
      <c r="E91" s="102" t="s">
        <v>141</v>
      </c>
      <c r="F91" s="104">
        <v>604619.4</v>
      </c>
      <c r="G91" s="65">
        <v>20000</v>
      </c>
    </row>
    <row r="92" spans="1:7" ht="21">
      <c r="A92" s="98" t="s">
        <v>248</v>
      </c>
      <c r="B92" s="99" t="s">
        <v>371</v>
      </c>
      <c r="C92" s="98" t="s">
        <v>414</v>
      </c>
      <c r="D92" s="98"/>
      <c r="E92" s="98"/>
      <c r="F92" s="100">
        <v>2064700.02</v>
      </c>
      <c r="G92" s="66">
        <v>20000</v>
      </c>
    </row>
    <row r="93" spans="1:7" ht="42">
      <c r="A93" s="98" t="s">
        <v>249</v>
      </c>
      <c r="B93" s="99" t="s">
        <v>500</v>
      </c>
      <c r="C93" s="98" t="s">
        <v>415</v>
      </c>
      <c r="D93" s="98"/>
      <c r="E93" s="98"/>
      <c r="F93" s="100">
        <v>977950.02</v>
      </c>
      <c r="G93" s="65">
        <v>4955434.4400000004</v>
      </c>
    </row>
    <row r="94" spans="1:7" ht="42">
      <c r="A94" s="98" t="s">
        <v>250</v>
      </c>
      <c r="B94" s="99" t="s">
        <v>198</v>
      </c>
      <c r="C94" s="98" t="s">
        <v>415</v>
      </c>
      <c r="D94" s="98" t="s">
        <v>37</v>
      </c>
      <c r="E94" s="98"/>
      <c r="F94" s="100">
        <v>854431</v>
      </c>
      <c r="G94" s="65">
        <v>655431</v>
      </c>
    </row>
    <row r="95" spans="1:7">
      <c r="A95" s="98" t="s">
        <v>251</v>
      </c>
      <c r="B95" s="99" t="s">
        <v>150</v>
      </c>
      <c r="C95" s="98" t="s">
        <v>415</v>
      </c>
      <c r="D95" s="98" t="s">
        <v>37</v>
      </c>
      <c r="E95" s="98" t="s">
        <v>370</v>
      </c>
      <c r="F95" s="100">
        <v>854431</v>
      </c>
      <c r="G95" s="65">
        <v>655431</v>
      </c>
    </row>
    <row r="96" spans="1:7">
      <c r="A96" s="98" t="s">
        <v>252</v>
      </c>
      <c r="B96" s="99" t="s">
        <v>102</v>
      </c>
      <c r="C96" s="98" t="s">
        <v>415</v>
      </c>
      <c r="D96" s="98" t="s">
        <v>37</v>
      </c>
      <c r="E96" s="98" t="s">
        <v>144</v>
      </c>
      <c r="F96" s="100">
        <v>854431</v>
      </c>
      <c r="G96" s="65">
        <v>652431</v>
      </c>
    </row>
    <row r="97" spans="1:7">
      <c r="A97" s="102" t="s">
        <v>253</v>
      </c>
      <c r="B97" s="103" t="s">
        <v>102</v>
      </c>
      <c r="C97" s="102" t="s">
        <v>415</v>
      </c>
      <c r="D97" s="102" t="s">
        <v>34</v>
      </c>
      <c r="E97" s="102" t="s">
        <v>144</v>
      </c>
      <c r="F97" s="104">
        <v>854431</v>
      </c>
      <c r="G97" s="65">
        <v>652431</v>
      </c>
    </row>
    <row r="98" spans="1:7" ht="21">
      <c r="A98" s="98" t="s">
        <v>254</v>
      </c>
      <c r="B98" s="99" t="s">
        <v>381</v>
      </c>
      <c r="C98" s="98" t="s">
        <v>415</v>
      </c>
      <c r="D98" s="98" t="s">
        <v>202</v>
      </c>
      <c r="E98" s="98"/>
      <c r="F98" s="100">
        <v>123519.02</v>
      </c>
      <c r="G98" s="66">
        <v>652431</v>
      </c>
    </row>
    <row r="99" spans="1:7" ht="24.75" customHeight="1">
      <c r="A99" s="98" t="s">
        <v>255</v>
      </c>
      <c r="B99" s="99" t="s">
        <v>150</v>
      </c>
      <c r="C99" s="98" t="s">
        <v>415</v>
      </c>
      <c r="D99" s="98" t="s">
        <v>202</v>
      </c>
      <c r="E99" s="98" t="s">
        <v>370</v>
      </c>
      <c r="F99" s="100">
        <v>123519.02</v>
      </c>
      <c r="G99" s="65">
        <v>3000</v>
      </c>
    </row>
    <row r="100" spans="1:7">
      <c r="A100" s="98" t="s">
        <v>256</v>
      </c>
      <c r="B100" s="99" t="s">
        <v>102</v>
      </c>
      <c r="C100" s="98" t="s">
        <v>415</v>
      </c>
      <c r="D100" s="98" t="s">
        <v>202</v>
      </c>
      <c r="E100" s="98" t="s">
        <v>144</v>
      </c>
      <c r="F100" s="100">
        <v>123519.02</v>
      </c>
      <c r="G100" s="65">
        <v>3000</v>
      </c>
    </row>
    <row r="101" spans="1:7">
      <c r="A101" s="102" t="s">
        <v>257</v>
      </c>
      <c r="B101" s="103" t="s">
        <v>102</v>
      </c>
      <c r="C101" s="102" t="s">
        <v>415</v>
      </c>
      <c r="D101" s="102" t="s">
        <v>203</v>
      </c>
      <c r="E101" s="102" t="s">
        <v>144</v>
      </c>
      <c r="F101" s="104">
        <v>123519.02</v>
      </c>
      <c r="G101" s="66">
        <v>3000</v>
      </c>
    </row>
    <row r="102" spans="1:7" ht="52.5">
      <c r="A102" s="98" t="s">
        <v>258</v>
      </c>
      <c r="B102" s="101" t="s">
        <v>510</v>
      </c>
      <c r="C102" s="98" t="s">
        <v>416</v>
      </c>
      <c r="D102" s="98"/>
      <c r="E102" s="98"/>
      <c r="F102" s="100">
        <v>321074</v>
      </c>
      <c r="G102" s="65">
        <v>4022050.44</v>
      </c>
    </row>
    <row r="103" spans="1:7" ht="42">
      <c r="A103" s="98" t="s">
        <v>259</v>
      </c>
      <c r="B103" s="99" t="s">
        <v>198</v>
      </c>
      <c r="C103" s="98" t="s">
        <v>416</v>
      </c>
      <c r="D103" s="98" t="s">
        <v>37</v>
      </c>
      <c r="E103" s="98"/>
      <c r="F103" s="100">
        <v>321074</v>
      </c>
      <c r="G103" s="65">
        <v>9856</v>
      </c>
    </row>
    <row r="104" spans="1:7">
      <c r="A104" s="98" t="s">
        <v>260</v>
      </c>
      <c r="B104" s="99" t="s">
        <v>150</v>
      </c>
      <c r="C104" s="98" t="s">
        <v>416</v>
      </c>
      <c r="D104" s="98" t="s">
        <v>37</v>
      </c>
      <c r="E104" s="98" t="s">
        <v>370</v>
      </c>
      <c r="F104" s="100">
        <v>321074</v>
      </c>
      <c r="G104" s="65">
        <v>9856</v>
      </c>
    </row>
    <row r="105" spans="1:7">
      <c r="A105" s="98" t="s">
        <v>261</v>
      </c>
      <c r="B105" s="99" t="s">
        <v>102</v>
      </c>
      <c r="C105" s="98" t="s">
        <v>416</v>
      </c>
      <c r="D105" s="98" t="s">
        <v>37</v>
      </c>
      <c r="E105" s="98" t="s">
        <v>144</v>
      </c>
      <c r="F105" s="100">
        <v>321074</v>
      </c>
      <c r="G105" s="65">
        <v>9856</v>
      </c>
    </row>
    <row r="106" spans="1:7">
      <c r="A106" s="102" t="s">
        <v>262</v>
      </c>
      <c r="B106" s="103" t="s">
        <v>102</v>
      </c>
      <c r="C106" s="102" t="s">
        <v>416</v>
      </c>
      <c r="D106" s="102" t="s">
        <v>34</v>
      </c>
      <c r="E106" s="102" t="s">
        <v>144</v>
      </c>
      <c r="F106" s="104">
        <v>321074</v>
      </c>
      <c r="G106" s="66">
        <v>9856</v>
      </c>
    </row>
    <row r="107" spans="1:7" ht="42">
      <c r="A107" s="98" t="s">
        <v>263</v>
      </c>
      <c r="B107" s="99" t="s">
        <v>501</v>
      </c>
      <c r="C107" s="98" t="s">
        <v>417</v>
      </c>
      <c r="D107" s="98"/>
      <c r="E107" s="98"/>
      <c r="F107" s="100">
        <v>719676</v>
      </c>
      <c r="G107" s="65">
        <v>2706593.44</v>
      </c>
    </row>
    <row r="108" spans="1:7" ht="21">
      <c r="A108" s="98" t="s">
        <v>264</v>
      </c>
      <c r="B108" s="99" t="s">
        <v>381</v>
      </c>
      <c r="C108" s="98" t="s">
        <v>417</v>
      </c>
      <c r="D108" s="98" t="s">
        <v>202</v>
      </c>
      <c r="E108" s="98"/>
      <c r="F108" s="100">
        <v>719676</v>
      </c>
      <c r="G108" s="65">
        <v>1526678</v>
      </c>
    </row>
    <row r="109" spans="1:7">
      <c r="A109" s="98" t="s">
        <v>265</v>
      </c>
      <c r="B109" s="99" t="s">
        <v>150</v>
      </c>
      <c r="C109" s="98" t="s">
        <v>417</v>
      </c>
      <c r="D109" s="98" t="s">
        <v>202</v>
      </c>
      <c r="E109" s="98" t="s">
        <v>370</v>
      </c>
      <c r="F109" s="100">
        <v>719676</v>
      </c>
      <c r="G109" s="65">
        <v>1526678</v>
      </c>
    </row>
    <row r="110" spans="1:7">
      <c r="A110" s="98" t="s">
        <v>267</v>
      </c>
      <c r="B110" s="99" t="s">
        <v>102</v>
      </c>
      <c r="C110" s="98" t="s">
        <v>417</v>
      </c>
      <c r="D110" s="98" t="s">
        <v>202</v>
      </c>
      <c r="E110" s="98" t="s">
        <v>144</v>
      </c>
      <c r="F110" s="100">
        <v>719676</v>
      </c>
      <c r="G110" s="66">
        <v>1526678</v>
      </c>
    </row>
    <row r="111" spans="1:7">
      <c r="A111" s="102" t="s">
        <v>37</v>
      </c>
      <c r="B111" s="103" t="s">
        <v>102</v>
      </c>
      <c r="C111" s="102" t="s">
        <v>417</v>
      </c>
      <c r="D111" s="102" t="s">
        <v>203</v>
      </c>
      <c r="E111" s="102" t="s">
        <v>144</v>
      </c>
      <c r="F111" s="104">
        <v>719676</v>
      </c>
      <c r="G111" s="65">
        <v>45400</v>
      </c>
    </row>
    <row r="112" spans="1:7" ht="42">
      <c r="A112" s="98" t="s">
        <v>268</v>
      </c>
      <c r="B112" s="99" t="s">
        <v>502</v>
      </c>
      <c r="C112" s="98" t="s">
        <v>418</v>
      </c>
      <c r="D112" s="98"/>
      <c r="E112" s="98"/>
      <c r="F112" s="100">
        <v>46000</v>
      </c>
      <c r="G112" s="65">
        <v>45400</v>
      </c>
    </row>
    <row r="113" spans="1:7" ht="21">
      <c r="A113" s="98" t="s">
        <v>269</v>
      </c>
      <c r="B113" s="99" t="s">
        <v>381</v>
      </c>
      <c r="C113" s="98" t="s">
        <v>418</v>
      </c>
      <c r="D113" s="98" t="s">
        <v>202</v>
      </c>
      <c r="E113" s="98"/>
      <c r="F113" s="100">
        <v>46000</v>
      </c>
      <c r="G113" s="66">
        <v>45400</v>
      </c>
    </row>
    <row r="114" spans="1:7" ht="21">
      <c r="A114" s="98" t="s">
        <v>270</v>
      </c>
      <c r="B114" s="99" t="s">
        <v>150</v>
      </c>
      <c r="C114" s="98" t="s">
        <v>418</v>
      </c>
      <c r="D114" s="98" t="s">
        <v>202</v>
      </c>
      <c r="E114" s="98" t="s">
        <v>370</v>
      </c>
      <c r="F114" s="100">
        <v>46000</v>
      </c>
      <c r="G114" s="65">
        <v>1094515.44</v>
      </c>
    </row>
    <row r="115" spans="1:7" ht="21">
      <c r="A115" s="98" t="s">
        <v>271</v>
      </c>
      <c r="B115" s="99" t="s">
        <v>102</v>
      </c>
      <c r="C115" s="98" t="s">
        <v>418</v>
      </c>
      <c r="D115" s="98" t="s">
        <v>202</v>
      </c>
      <c r="E115" s="98" t="s">
        <v>144</v>
      </c>
      <c r="F115" s="100">
        <v>46000</v>
      </c>
      <c r="G115" s="65">
        <v>1094515.44</v>
      </c>
    </row>
    <row r="116" spans="1:7">
      <c r="A116" s="102" t="s">
        <v>272</v>
      </c>
      <c r="B116" s="103" t="s">
        <v>102</v>
      </c>
      <c r="C116" s="102" t="s">
        <v>418</v>
      </c>
      <c r="D116" s="102" t="s">
        <v>203</v>
      </c>
      <c r="E116" s="102" t="s">
        <v>144</v>
      </c>
      <c r="F116" s="104">
        <v>46000</v>
      </c>
      <c r="G116" s="66">
        <v>1094515.44</v>
      </c>
    </row>
    <row r="117" spans="1:7" ht="21">
      <c r="A117" s="98" t="s">
        <v>273</v>
      </c>
      <c r="B117" s="99" t="s">
        <v>424</v>
      </c>
      <c r="C117" s="98" t="s">
        <v>425</v>
      </c>
      <c r="D117" s="98"/>
      <c r="E117" s="98"/>
      <c r="F117" s="100">
        <f>F118</f>
        <v>570279.46</v>
      </c>
      <c r="G117" s="65">
        <v>2600</v>
      </c>
    </row>
    <row r="118" spans="1:7" ht="31.5">
      <c r="A118" s="98" t="s">
        <v>274</v>
      </c>
      <c r="B118" s="99" t="s">
        <v>494</v>
      </c>
      <c r="C118" s="98" t="s">
        <v>426</v>
      </c>
      <c r="D118" s="98"/>
      <c r="E118" s="98"/>
      <c r="F118" s="100">
        <f>F119</f>
        <v>570279.46</v>
      </c>
      <c r="G118" s="65">
        <v>2600</v>
      </c>
    </row>
    <row r="119" spans="1:7" ht="21">
      <c r="A119" s="98" t="s">
        <v>275</v>
      </c>
      <c r="B119" s="99" t="s">
        <v>381</v>
      </c>
      <c r="C119" s="98" t="s">
        <v>426</v>
      </c>
      <c r="D119" s="98" t="s">
        <v>202</v>
      </c>
      <c r="E119" s="98"/>
      <c r="F119" s="100">
        <f>F120</f>
        <v>570279.46</v>
      </c>
      <c r="G119" s="66">
        <v>2600</v>
      </c>
    </row>
    <row r="120" spans="1:7">
      <c r="A120" s="98" t="s">
        <v>276</v>
      </c>
      <c r="B120" s="99" t="s">
        <v>178</v>
      </c>
      <c r="C120" s="98" t="s">
        <v>426</v>
      </c>
      <c r="D120" s="98" t="s">
        <v>202</v>
      </c>
      <c r="E120" s="98" t="s">
        <v>320</v>
      </c>
      <c r="F120" s="100">
        <f>F121</f>
        <v>570279.46</v>
      </c>
      <c r="G120" s="65">
        <v>37400</v>
      </c>
    </row>
    <row r="121" spans="1:7">
      <c r="A121" s="98" t="s">
        <v>34</v>
      </c>
      <c r="B121" s="99" t="s">
        <v>131</v>
      </c>
      <c r="C121" s="98" t="s">
        <v>426</v>
      </c>
      <c r="D121" s="98" t="s">
        <v>202</v>
      </c>
      <c r="E121" s="98" t="s">
        <v>145</v>
      </c>
      <c r="F121" s="100">
        <f>F122</f>
        <v>570279.46</v>
      </c>
      <c r="G121" s="65">
        <v>37400</v>
      </c>
    </row>
    <row r="122" spans="1:7" ht="12" customHeight="1">
      <c r="A122" s="102" t="s">
        <v>103</v>
      </c>
      <c r="B122" s="103" t="s">
        <v>131</v>
      </c>
      <c r="C122" s="102" t="s">
        <v>426</v>
      </c>
      <c r="D122" s="102" t="s">
        <v>203</v>
      </c>
      <c r="E122" s="102" t="s">
        <v>145</v>
      </c>
      <c r="F122" s="104">
        <v>570279.46</v>
      </c>
      <c r="G122" s="66">
        <v>37400</v>
      </c>
    </row>
    <row r="123" spans="1:7" ht="21" hidden="1" customHeight="1">
      <c r="A123" s="98" t="s">
        <v>104</v>
      </c>
      <c r="B123" s="99" t="s">
        <v>201</v>
      </c>
      <c r="C123" s="98" t="s">
        <v>380</v>
      </c>
      <c r="D123" s="98"/>
      <c r="E123" s="98"/>
      <c r="F123" s="100">
        <v>1000</v>
      </c>
      <c r="G123" s="65">
        <v>240100</v>
      </c>
    </row>
    <row r="124" spans="1:7" ht="12.75" hidden="1" customHeight="1">
      <c r="A124" s="98" t="s">
        <v>277</v>
      </c>
      <c r="B124" s="99" t="s">
        <v>477</v>
      </c>
      <c r="C124" s="98" t="s">
        <v>383</v>
      </c>
      <c r="D124" s="98"/>
      <c r="E124" s="98"/>
      <c r="F124" s="100">
        <v>1000</v>
      </c>
      <c r="G124" s="65">
        <v>240100</v>
      </c>
    </row>
    <row r="125" spans="1:7" ht="12.75" hidden="1" customHeight="1">
      <c r="A125" s="98" t="s">
        <v>278</v>
      </c>
      <c r="B125" s="99" t="s">
        <v>381</v>
      </c>
      <c r="C125" s="98" t="s">
        <v>383</v>
      </c>
      <c r="D125" s="98" t="s">
        <v>202</v>
      </c>
      <c r="E125" s="98"/>
      <c r="F125" s="100">
        <v>1000</v>
      </c>
      <c r="G125" s="65">
        <v>240100</v>
      </c>
    </row>
    <row r="126" spans="1:7">
      <c r="A126" s="98" t="s">
        <v>279</v>
      </c>
      <c r="B126" s="99" t="s">
        <v>159</v>
      </c>
      <c r="C126" s="98" t="s">
        <v>383</v>
      </c>
      <c r="D126" s="98" t="s">
        <v>202</v>
      </c>
      <c r="E126" s="98" t="s">
        <v>196</v>
      </c>
      <c r="F126" s="100">
        <v>1000</v>
      </c>
      <c r="G126" s="66">
        <v>240100</v>
      </c>
    </row>
    <row r="127" spans="1:7" ht="31.5">
      <c r="A127" s="98" t="s">
        <v>281</v>
      </c>
      <c r="B127" s="99" t="s">
        <v>89</v>
      </c>
      <c r="C127" s="98" t="s">
        <v>383</v>
      </c>
      <c r="D127" s="98" t="s">
        <v>202</v>
      </c>
      <c r="E127" s="98" t="s">
        <v>134</v>
      </c>
      <c r="F127" s="100">
        <v>1000</v>
      </c>
      <c r="G127" s="65">
        <v>20000</v>
      </c>
    </row>
    <row r="128" spans="1:7" ht="33.75">
      <c r="A128" s="102" t="s">
        <v>282</v>
      </c>
      <c r="B128" s="103" t="s">
        <v>89</v>
      </c>
      <c r="C128" s="102" t="s">
        <v>383</v>
      </c>
      <c r="D128" s="102" t="s">
        <v>203</v>
      </c>
      <c r="E128" s="102" t="s">
        <v>134</v>
      </c>
      <c r="F128" s="104">
        <v>1000</v>
      </c>
      <c r="G128" s="65">
        <v>20000</v>
      </c>
    </row>
    <row r="129" spans="1:7" ht="42">
      <c r="A129" s="98" t="s">
        <v>283</v>
      </c>
      <c r="B129" s="99" t="s">
        <v>444</v>
      </c>
      <c r="C129" s="98" t="s">
        <v>445</v>
      </c>
      <c r="D129" s="98"/>
      <c r="E129" s="98"/>
      <c r="F129" s="100">
        <v>1000</v>
      </c>
      <c r="G129" s="65">
        <v>20000</v>
      </c>
    </row>
    <row r="130" spans="1:7" ht="42">
      <c r="A130" s="98" t="s">
        <v>284</v>
      </c>
      <c r="B130" s="99" t="s">
        <v>446</v>
      </c>
      <c r="C130" s="98" t="s">
        <v>447</v>
      </c>
      <c r="D130" s="98"/>
      <c r="E130" s="98"/>
      <c r="F130" s="100">
        <v>1000</v>
      </c>
      <c r="G130" s="66">
        <v>20000</v>
      </c>
    </row>
    <row r="131" spans="1:7" ht="42">
      <c r="A131" s="98" t="s">
        <v>68</v>
      </c>
      <c r="B131" s="99" t="s">
        <v>446</v>
      </c>
      <c r="C131" s="98" t="s">
        <v>448</v>
      </c>
      <c r="D131" s="98"/>
      <c r="E131" s="98"/>
      <c r="F131" s="100">
        <v>1000</v>
      </c>
      <c r="G131" s="65">
        <v>984312</v>
      </c>
    </row>
    <row r="132" spans="1:7" ht="21">
      <c r="A132" s="98" t="s">
        <v>84</v>
      </c>
      <c r="B132" s="99" t="s">
        <v>381</v>
      </c>
      <c r="C132" s="98" t="s">
        <v>448</v>
      </c>
      <c r="D132" s="98" t="s">
        <v>202</v>
      </c>
      <c r="E132" s="98"/>
      <c r="F132" s="100">
        <v>1000</v>
      </c>
      <c r="G132" s="65">
        <v>984312</v>
      </c>
    </row>
    <row r="133" spans="1:7">
      <c r="A133" s="98" t="s">
        <v>85</v>
      </c>
      <c r="B133" s="99" t="s">
        <v>159</v>
      </c>
      <c r="C133" s="98" t="s">
        <v>448</v>
      </c>
      <c r="D133" s="98" t="s">
        <v>202</v>
      </c>
      <c r="E133" s="98" t="s">
        <v>196</v>
      </c>
      <c r="F133" s="100">
        <v>1000</v>
      </c>
      <c r="G133" s="65">
        <v>984312</v>
      </c>
    </row>
    <row r="134" spans="1:7">
      <c r="A134" s="98" t="s">
        <v>88</v>
      </c>
      <c r="B134" s="99" t="s">
        <v>93</v>
      </c>
      <c r="C134" s="98" t="s">
        <v>448</v>
      </c>
      <c r="D134" s="98" t="s">
        <v>202</v>
      </c>
      <c r="E134" s="98" t="s">
        <v>136</v>
      </c>
      <c r="F134" s="100">
        <v>1000</v>
      </c>
      <c r="G134" s="66">
        <v>984312</v>
      </c>
    </row>
    <row r="135" spans="1:7">
      <c r="A135" s="102" t="s">
        <v>285</v>
      </c>
      <c r="B135" s="103" t="s">
        <v>93</v>
      </c>
      <c r="C135" s="102" t="s">
        <v>448</v>
      </c>
      <c r="D135" s="102" t="s">
        <v>203</v>
      </c>
      <c r="E135" s="102" t="s">
        <v>136</v>
      </c>
      <c r="F135" s="104">
        <v>1000</v>
      </c>
      <c r="G135" s="65">
        <v>55000</v>
      </c>
    </row>
    <row r="136" spans="1:7" ht="21">
      <c r="A136" s="98" t="s">
        <v>286</v>
      </c>
      <c r="B136" s="99" t="s">
        <v>197</v>
      </c>
      <c r="C136" s="98" t="s">
        <v>374</v>
      </c>
      <c r="D136" s="98"/>
      <c r="E136" s="98"/>
      <c r="F136" s="100">
        <v>5090776.41</v>
      </c>
      <c r="G136" s="65">
        <v>55000</v>
      </c>
    </row>
    <row r="137" spans="1:7" ht="31.5">
      <c r="A137" s="98" t="s">
        <v>287</v>
      </c>
      <c r="B137" s="99" t="s">
        <v>83</v>
      </c>
      <c r="C137" s="98" t="s">
        <v>375</v>
      </c>
      <c r="D137" s="98"/>
      <c r="E137" s="98"/>
      <c r="F137" s="100">
        <v>660737</v>
      </c>
      <c r="G137" s="65">
        <v>55000</v>
      </c>
    </row>
    <row r="138" spans="1:7" ht="31.5">
      <c r="A138" s="98" t="s">
        <v>288</v>
      </c>
      <c r="B138" s="99" t="s">
        <v>83</v>
      </c>
      <c r="C138" s="98" t="s">
        <v>376</v>
      </c>
      <c r="D138" s="98"/>
      <c r="E138" s="98"/>
      <c r="F138" s="100">
        <v>660737</v>
      </c>
    </row>
    <row r="139" spans="1:7" ht="42">
      <c r="A139" s="98" t="s">
        <v>289</v>
      </c>
      <c r="B139" s="99" t="s">
        <v>198</v>
      </c>
      <c r="C139" s="98" t="s">
        <v>376</v>
      </c>
      <c r="D139" s="98" t="s">
        <v>37</v>
      </c>
      <c r="E139" s="98"/>
      <c r="F139" s="100">
        <v>660737</v>
      </c>
    </row>
    <row r="140" spans="1:7">
      <c r="A140" s="98" t="s">
        <v>290</v>
      </c>
      <c r="B140" s="99" t="s">
        <v>159</v>
      </c>
      <c r="C140" s="98" t="s">
        <v>376</v>
      </c>
      <c r="D140" s="98" t="s">
        <v>37</v>
      </c>
      <c r="E140" s="98" t="s">
        <v>196</v>
      </c>
      <c r="F140" s="100">
        <v>660737</v>
      </c>
    </row>
    <row r="141" spans="1:7" ht="21">
      <c r="A141" s="98" t="s">
        <v>291</v>
      </c>
      <c r="B141" s="99" t="s">
        <v>476</v>
      </c>
      <c r="C141" s="98" t="s">
        <v>376</v>
      </c>
      <c r="D141" s="98" t="s">
        <v>37</v>
      </c>
      <c r="E141" s="98" t="s">
        <v>132</v>
      </c>
      <c r="F141" s="100">
        <v>660737</v>
      </c>
    </row>
    <row r="142" spans="1:7" ht="22.5">
      <c r="A142" s="102" t="s">
        <v>293</v>
      </c>
      <c r="B142" s="103" t="s">
        <v>476</v>
      </c>
      <c r="C142" s="102" t="s">
        <v>376</v>
      </c>
      <c r="D142" s="102" t="s">
        <v>68</v>
      </c>
      <c r="E142" s="102" t="s">
        <v>132</v>
      </c>
      <c r="F142" s="104">
        <v>660737</v>
      </c>
    </row>
    <row r="143" spans="1:7" ht="21">
      <c r="A143" s="98" t="s">
        <v>294</v>
      </c>
      <c r="B143" s="99" t="s">
        <v>204</v>
      </c>
      <c r="C143" s="98" t="s">
        <v>384</v>
      </c>
      <c r="D143" s="98"/>
      <c r="E143" s="98"/>
      <c r="F143" s="100">
        <v>4151938.41</v>
      </c>
    </row>
    <row r="144" spans="1:7" ht="42">
      <c r="A144" s="98" t="s">
        <v>295</v>
      </c>
      <c r="B144" s="99" t="s">
        <v>485</v>
      </c>
      <c r="C144" s="98" t="s">
        <v>397</v>
      </c>
      <c r="D144" s="98"/>
      <c r="E144" s="98"/>
      <c r="F144" s="100">
        <v>118000</v>
      </c>
    </row>
    <row r="145" spans="1:6" ht="21">
      <c r="A145" s="98" t="s">
        <v>296</v>
      </c>
      <c r="B145" s="99" t="s">
        <v>381</v>
      </c>
      <c r="C145" s="98" t="s">
        <v>397</v>
      </c>
      <c r="D145" s="98" t="s">
        <v>202</v>
      </c>
      <c r="E145" s="98"/>
      <c r="F145" s="100">
        <v>118000</v>
      </c>
    </row>
    <row r="146" spans="1:6">
      <c r="A146" s="98" t="s">
        <v>297</v>
      </c>
      <c r="B146" s="99" t="s">
        <v>164</v>
      </c>
      <c r="C146" s="98" t="s">
        <v>397</v>
      </c>
      <c r="D146" s="98" t="s">
        <v>202</v>
      </c>
      <c r="E146" s="98" t="s">
        <v>280</v>
      </c>
      <c r="F146" s="100">
        <v>118000</v>
      </c>
    </row>
    <row r="147" spans="1:6">
      <c r="A147" s="98" t="s">
        <v>298</v>
      </c>
      <c r="B147" s="99" t="s">
        <v>94</v>
      </c>
      <c r="C147" s="98" t="s">
        <v>397</v>
      </c>
      <c r="D147" s="98" t="s">
        <v>202</v>
      </c>
      <c r="E147" s="98" t="s">
        <v>137</v>
      </c>
      <c r="F147" s="100">
        <v>118000</v>
      </c>
    </row>
    <row r="148" spans="1:6">
      <c r="A148" s="102" t="s">
        <v>299</v>
      </c>
      <c r="B148" s="103" t="s">
        <v>94</v>
      </c>
      <c r="C148" s="102" t="s">
        <v>397</v>
      </c>
      <c r="D148" s="102" t="s">
        <v>203</v>
      </c>
      <c r="E148" s="102" t="s">
        <v>137</v>
      </c>
      <c r="F148" s="104">
        <v>118000</v>
      </c>
    </row>
    <row r="149" spans="1:6" ht="21">
      <c r="A149" s="98" t="s">
        <v>300</v>
      </c>
      <c r="B149" s="99" t="s">
        <v>478</v>
      </c>
      <c r="C149" s="98" t="s">
        <v>385</v>
      </c>
      <c r="D149" s="98"/>
      <c r="E149" s="98"/>
      <c r="F149" s="100">
        <v>2602134</v>
      </c>
    </row>
    <row r="150" spans="1:6" ht="42">
      <c r="A150" s="98" t="s">
        <v>301</v>
      </c>
      <c r="B150" s="99" t="s">
        <v>198</v>
      </c>
      <c r="C150" s="98" t="s">
        <v>385</v>
      </c>
      <c r="D150" s="98" t="s">
        <v>37</v>
      </c>
      <c r="E150" s="98"/>
      <c r="F150" s="100">
        <v>1544964</v>
      </c>
    </row>
    <row r="151" spans="1:6">
      <c r="A151" s="98" t="s">
        <v>302</v>
      </c>
      <c r="B151" s="99" t="s">
        <v>159</v>
      </c>
      <c r="C151" s="98" t="s">
        <v>385</v>
      </c>
      <c r="D151" s="98" t="s">
        <v>37</v>
      </c>
      <c r="E151" s="98" t="s">
        <v>196</v>
      </c>
      <c r="F151" s="100">
        <v>1544964</v>
      </c>
    </row>
    <row r="152" spans="1:6" ht="31.5">
      <c r="A152" s="98" t="s">
        <v>303</v>
      </c>
      <c r="B152" s="99" t="s">
        <v>89</v>
      </c>
      <c r="C152" s="98" t="s">
        <v>385</v>
      </c>
      <c r="D152" s="98" t="s">
        <v>37</v>
      </c>
      <c r="E152" s="98" t="s">
        <v>134</v>
      </c>
      <c r="F152" s="100">
        <v>1544964</v>
      </c>
    </row>
    <row r="153" spans="1:6" ht="33.75">
      <c r="A153" s="102" t="s">
        <v>304</v>
      </c>
      <c r="B153" s="103" t="s">
        <v>89</v>
      </c>
      <c r="C153" s="102" t="s">
        <v>385</v>
      </c>
      <c r="D153" s="102" t="s">
        <v>68</v>
      </c>
      <c r="E153" s="102" t="s">
        <v>134</v>
      </c>
      <c r="F153" s="104">
        <v>1544964</v>
      </c>
    </row>
    <row r="154" spans="1:6" ht="21">
      <c r="A154" s="98" t="s">
        <v>305</v>
      </c>
      <c r="B154" s="99" t="s">
        <v>381</v>
      </c>
      <c r="C154" s="98" t="s">
        <v>385</v>
      </c>
      <c r="D154" s="98" t="s">
        <v>202</v>
      </c>
      <c r="E154" s="98"/>
      <c r="F154" s="100">
        <v>1017170</v>
      </c>
    </row>
    <row r="155" spans="1:6">
      <c r="A155" s="98" t="s">
        <v>306</v>
      </c>
      <c r="B155" s="99" t="s">
        <v>159</v>
      </c>
      <c r="C155" s="98" t="s">
        <v>385</v>
      </c>
      <c r="D155" s="98" t="s">
        <v>202</v>
      </c>
      <c r="E155" s="98" t="s">
        <v>196</v>
      </c>
      <c r="F155" s="100">
        <v>1017170</v>
      </c>
    </row>
    <row r="156" spans="1:6" ht="31.5">
      <c r="A156" s="98" t="s">
        <v>307</v>
      </c>
      <c r="B156" s="99" t="s">
        <v>89</v>
      </c>
      <c r="C156" s="98" t="s">
        <v>385</v>
      </c>
      <c r="D156" s="98" t="s">
        <v>202</v>
      </c>
      <c r="E156" s="98" t="s">
        <v>134</v>
      </c>
      <c r="F156" s="100">
        <v>1017170</v>
      </c>
    </row>
    <row r="157" spans="1:6" ht="33.75">
      <c r="A157" s="102" t="s">
        <v>308</v>
      </c>
      <c r="B157" s="103" t="s">
        <v>89</v>
      </c>
      <c r="C157" s="102" t="s">
        <v>385</v>
      </c>
      <c r="D157" s="102" t="s">
        <v>203</v>
      </c>
      <c r="E157" s="102" t="s">
        <v>134</v>
      </c>
      <c r="F157" s="104">
        <v>1017170</v>
      </c>
    </row>
    <row r="158" spans="1:6">
      <c r="A158" s="98" t="s">
        <v>309</v>
      </c>
      <c r="B158" s="99" t="s">
        <v>210</v>
      </c>
      <c r="C158" s="98" t="s">
        <v>385</v>
      </c>
      <c r="D158" s="98" t="s">
        <v>211</v>
      </c>
      <c r="E158" s="98"/>
      <c r="F158" s="100">
        <v>40000</v>
      </c>
    </row>
    <row r="159" spans="1:6">
      <c r="A159" s="98" t="s">
        <v>311</v>
      </c>
      <c r="B159" s="99" t="s">
        <v>159</v>
      </c>
      <c r="C159" s="98" t="s">
        <v>385</v>
      </c>
      <c r="D159" s="98" t="s">
        <v>211</v>
      </c>
      <c r="E159" s="98" t="s">
        <v>196</v>
      </c>
      <c r="F159" s="100">
        <v>40000</v>
      </c>
    </row>
    <row r="160" spans="1:6" ht="31.5">
      <c r="A160" s="98" t="s">
        <v>312</v>
      </c>
      <c r="B160" s="99" t="s">
        <v>89</v>
      </c>
      <c r="C160" s="98" t="s">
        <v>385</v>
      </c>
      <c r="D160" s="98" t="s">
        <v>211</v>
      </c>
      <c r="E160" s="98" t="s">
        <v>134</v>
      </c>
      <c r="F160" s="100">
        <v>40000</v>
      </c>
    </row>
    <row r="161" spans="1:6" ht="33.75">
      <c r="A161" s="102" t="s">
        <v>313</v>
      </c>
      <c r="B161" s="103" t="s">
        <v>89</v>
      </c>
      <c r="C161" s="102" t="s">
        <v>385</v>
      </c>
      <c r="D161" s="102" t="s">
        <v>214</v>
      </c>
      <c r="E161" s="102" t="s">
        <v>134</v>
      </c>
      <c r="F161" s="104">
        <v>40000</v>
      </c>
    </row>
    <row r="162" spans="1:6" ht="52.5">
      <c r="A162" s="98" t="s">
        <v>73</v>
      </c>
      <c r="B162" s="99" t="s">
        <v>479</v>
      </c>
      <c r="C162" s="98" t="s">
        <v>386</v>
      </c>
      <c r="D162" s="98"/>
      <c r="E162" s="98"/>
      <c r="F162" s="100">
        <v>289582</v>
      </c>
    </row>
    <row r="163" spans="1:6" ht="42">
      <c r="A163" s="98" t="s">
        <v>315</v>
      </c>
      <c r="B163" s="99" t="s">
        <v>198</v>
      </c>
      <c r="C163" s="98" t="s">
        <v>386</v>
      </c>
      <c r="D163" s="98" t="s">
        <v>37</v>
      </c>
      <c r="E163" s="98"/>
      <c r="F163" s="100">
        <v>289582</v>
      </c>
    </row>
    <row r="164" spans="1:6">
      <c r="A164" s="98" t="s">
        <v>316</v>
      </c>
      <c r="B164" s="99" t="s">
        <v>159</v>
      </c>
      <c r="C164" s="98" t="s">
        <v>386</v>
      </c>
      <c r="D164" s="98" t="s">
        <v>37</v>
      </c>
      <c r="E164" s="98" t="s">
        <v>196</v>
      </c>
      <c r="F164" s="100">
        <v>289582</v>
      </c>
    </row>
    <row r="165" spans="1:6" ht="31.5">
      <c r="A165" s="98" t="s">
        <v>317</v>
      </c>
      <c r="B165" s="99" t="s">
        <v>89</v>
      </c>
      <c r="C165" s="98" t="s">
        <v>386</v>
      </c>
      <c r="D165" s="98" t="s">
        <v>37</v>
      </c>
      <c r="E165" s="98" t="s">
        <v>134</v>
      </c>
      <c r="F165" s="100">
        <v>289582</v>
      </c>
    </row>
    <row r="166" spans="1:6" ht="33.75">
      <c r="A166" s="102" t="s">
        <v>318</v>
      </c>
      <c r="B166" s="103" t="s">
        <v>89</v>
      </c>
      <c r="C166" s="102" t="s">
        <v>386</v>
      </c>
      <c r="D166" s="102" t="s">
        <v>68</v>
      </c>
      <c r="E166" s="102" t="s">
        <v>134</v>
      </c>
      <c r="F166" s="104">
        <v>289582</v>
      </c>
    </row>
    <row r="167" spans="1:6" ht="42">
      <c r="A167" s="98" t="s">
        <v>319</v>
      </c>
      <c r="B167" s="99" t="s">
        <v>480</v>
      </c>
      <c r="C167" s="98" t="s">
        <v>387</v>
      </c>
      <c r="D167" s="98"/>
      <c r="E167" s="98"/>
      <c r="F167" s="100">
        <v>897078</v>
      </c>
    </row>
    <row r="168" spans="1:6" ht="42">
      <c r="A168" s="98" t="s">
        <v>321</v>
      </c>
      <c r="B168" s="99" t="s">
        <v>198</v>
      </c>
      <c r="C168" s="98" t="s">
        <v>387</v>
      </c>
      <c r="D168" s="98" t="s">
        <v>37</v>
      </c>
      <c r="E168" s="98"/>
      <c r="F168" s="100">
        <v>897078</v>
      </c>
    </row>
    <row r="169" spans="1:6" ht="21">
      <c r="A169" s="98" t="s">
        <v>322</v>
      </c>
      <c r="B169" s="99" t="s">
        <v>159</v>
      </c>
      <c r="C169" s="98" t="s">
        <v>387</v>
      </c>
      <c r="D169" s="98" t="s">
        <v>37</v>
      </c>
      <c r="E169" s="98" t="s">
        <v>196</v>
      </c>
      <c r="F169" s="100">
        <v>897078</v>
      </c>
    </row>
    <row r="170" spans="1:6" ht="31.5">
      <c r="A170" s="98" t="s">
        <v>323</v>
      </c>
      <c r="B170" s="99" t="s">
        <v>89</v>
      </c>
      <c r="C170" s="98" t="s">
        <v>387</v>
      </c>
      <c r="D170" s="98" t="s">
        <v>37</v>
      </c>
      <c r="E170" s="98" t="s">
        <v>134</v>
      </c>
      <c r="F170" s="100">
        <v>897078</v>
      </c>
    </row>
    <row r="171" spans="1:6" ht="33.75">
      <c r="A171" s="102" t="s">
        <v>325</v>
      </c>
      <c r="B171" s="103" t="s">
        <v>89</v>
      </c>
      <c r="C171" s="102" t="s">
        <v>387</v>
      </c>
      <c r="D171" s="102" t="s">
        <v>68</v>
      </c>
      <c r="E171" s="102" t="s">
        <v>134</v>
      </c>
      <c r="F171" s="104">
        <v>897078</v>
      </c>
    </row>
    <row r="172" spans="1:6" ht="31.5">
      <c r="A172" s="98" t="s">
        <v>326</v>
      </c>
      <c r="B172" s="99" t="s">
        <v>481</v>
      </c>
      <c r="C172" s="98" t="s">
        <v>388</v>
      </c>
      <c r="D172" s="98"/>
      <c r="E172" s="98"/>
      <c r="F172" s="100">
        <v>30321.41</v>
      </c>
    </row>
    <row r="173" spans="1:6" ht="21">
      <c r="A173" s="98" t="s">
        <v>327</v>
      </c>
      <c r="B173" s="99" t="s">
        <v>381</v>
      </c>
      <c r="C173" s="98" t="s">
        <v>388</v>
      </c>
      <c r="D173" s="98" t="s">
        <v>202</v>
      </c>
      <c r="E173" s="98"/>
      <c r="F173" s="100">
        <v>30321.41</v>
      </c>
    </row>
    <row r="174" spans="1:6">
      <c r="A174" s="98" t="s">
        <v>328</v>
      </c>
      <c r="B174" s="99" t="s">
        <v>159</v>
      </c>
      <c r="C174" s="98" t="s">
        <v>388</v>
      </c>
      <c r="D174" s="98" t="s">
        <v>202</v>
      </c>
      <c r="E174" s="98" t="s">
        <v>196</v>
      </c>
      <c r="F174" s="100">
        <v>30321.41</v>
      </c>
    </row>
    <row r="175" spans="1:6" ht="31.5">
      <c r="A175" s="98" t="s">
        <v>329</v>
      </c>
      <c r="B175" s="99" t="s">
        <v>89</v>
      </c>
      <c r="C175" s="98" t="s">
        <v>388</v>
      </c>
      <c r="D175" s="98" t="s">
        <v>202</v>
      </c>
      <c r="E175" s="98" t="s">
        <v>134</v>
      </c>
      <c r="F175" s="100">
        <v>30321.41</v>
      </c>
    </row>
    <row r="176" spans="1:6" ht="33.75">
      <c r="A176" s="102" t="s">
        <v>330</v>
      </c>
      <c r="B176" s="103" t="s">
        <v>89</v>
      </c>
      <c r="C176" s="102" t="s">
        <v>388</v>
      </c>
      <c r="D176" s="102" t="s">
        <v>203</v>
      </c>
      <c r="E176" s="102" t="s">
        <v>134</v>
      </c>
      <c r="F176" s="104">
        <v>30321.41</v>
      </c>
    </row>
    <row r="177" spans="1:6" ht="21">
      <c r="A177" s="98" t="s">
        <v>331</v>
      </c>
      <c r="B177" s="99" t="s">
        <v>482</v>
      </c>
      <c r="C177" s="98" t="s">
        <v>449</v>
      </c>
      <c r="D177" s="98"/>
      <c r="E177" s="98"/>
      <c r="F177" s="100">
        <v>65000</v>
      </c>
    </row>
    <row r="178" spans="1:6" ht="21">
      <c r="A178" s="98" t="s">
        <v>332</v>
      </c>
      <c r="B178" s="99" t="s">
        <v>381</v>
      </c>
      <c r="C178" s="98" t="s">
        <v>449</v>
      </c>
      <c r="D178" s="98" t="s">
        <v>202</v>
      </c>
      <c r="E178" s="98"/>
      <c r="F178" s="100">
        <v>65000</v>
      </c>
    </row>
    <row r="179" spans="1:6" ht="21">
      <c r="A179" s="98" t="s">
        <v>333</v>
      </c>
      <c r="B179" s="99" t="s">
        <v>159</v>
      </c>
      <c r="C179" s="98" t="s">
        <v>449</v>
      </c>
      <c r="D179" s="98" t="s">
        <v>202</v>
      </c>
      <c r="E179" s="98" t="s">
        <v>196</v>
      </c>
      <c r="F179" s="100">
        <v>65000</v>
      </c>
    </row>
    <row r="180" spans="1:6" ht="31.5">
      <c r="A180" s="98" t="s">
        <v>334</v>
      </c>
      <c r="B180" s="99" t="s">
        <v>89</v>
      </c>
      <c r="C180" s="98" t="s">
        <v>449</v>
      </c>
      <c r="D180" s="98" t="s">
        <v>202</v>
      </c>
      <c r="E180" s="98" t="s">
        <v>134</v>
      </c>
      <c r="F180" s="100">
        <v>65000</v>
      </c>
    </row>
    <row r="181" spans="1:6" ht="33.75">
      <c r="A181" s="102" t="s">
        <v>335</v>
      </c>
      <c r="B181" s="103" t="s">
        <v>89</v>
      </c>
      <c r="C181" s="102" t="s">
        <v>449</v>
      </c>
      <c r="D181" s="102" t="s">
        <v>203</v>
      </c>
      <c r="E181" s="102" t="s">
        <v>134</v>
      </c>
      <c r="F181" s="104">
        <v>65000</v>
      </c>
    </row>
    <row r="182" spans="1:6" ht="21">
      <c r="A182" s="98" t="s">
        <v>336</v>
      </c>
      <c r="B182" s="99" t="s">
        <v>483</v>
      </c>
      <c r="C182" s="98" t="s">
        <v>389</v>
      </c>
      <c r="D182" s="98"/>
      <c r="E182" s="98"/>
      <c r="F182" s="100">
        <v>143823</v>
      </c>
    </row>
    <row r="183" spans="1:6" ht="21">
      <c r="A183" s="98" t="s">
        <v>337</v>
      </c>
      <c r="B183" s="99" t="s">
        <v>381</v>
      </c>
      <c r="C183" s="98" t="s">
        <v>389</v>
      </c>
      <c r="D183" s="98" t="s">
        <v>202</v>
      </c>
      <c r="E183" s="98"/>
      <c r="F183" s="100">
        <v>143823</v>
      </c>
    </row>
    <row r="184" spans="1:6" ht="21">
      <c r="A184" s="98" t="s">
        <v>338</v>
      </c>
      <c r="B184" s="99" t="s">
        <v>159</v>
      </c>
      <c r="C184" s="98" t="s">
        <v>389</v>
      </c>
      <c r="D184" s="98" t="s">
        <v>202</v>
      </c>
      <c r="E184" s="98" t="s">
        <v>196</v>
      </c>
      <c r="F184" s="100">
        <v>143823</v>
      </c>
    </row>
    <row r="185" spans="1:6" ht="31.5">
      <c r="A185" s="98" t="s">
        <v>339</v>
      </c>
      <c r="B185" s="99" t="s">
        <v>89</v>
      </c>
      <c r="C185" s="98" t="s">
        <v>389</v>
      </c>
      <c r="D185" s="98" t="s">
        <v>202</v>
      </c>
      <c r="E185" s="98" t="s">
        <v>134</v>
      </c>
      <c r="F185" s="100">
        <v>143823</v>
      </c>
    </row>
    <row r="186" spans="1:6" ht="33.75">
      <c r="A186" s="102" t="s">
        <v>340</v>
      </c>
      <c r="B186" s="103" t="s">
        <v>89</v>
      </c>
      <c r="C186" s="102" t="s">
        <v>389</v>
      </c>
      <c r="D186" s="102" t="s">
        <v>203</v>
      </c>
      <c r="E186" s="102" t="s">
        <v>134</v>
      </c>
      <c r="F186" s="104">
        <v>143823</v>
      </c>
    </row>
    <row r="187" spans="1:6" ht="31.5">
      <c r="A187" s="98" t="s">
        <v>341</v>
      </c>
      <c r="B187" s="99" t="s">
        <v>484</v>
      </c>
      <c r="C187" s="98" t="s">
        <v>396</v>
      </c>
      <c r="D187" s="98"/>
      <c r="E187" s="98"/>
      <c r="F187" s="100">
        <v>6000</v>
      </c>
    </row>
    <row r="188" spans="1:6" ht="42">
      <c r="A188" s="98" t="s">
        <v>342</v>
      </c>
      <c r="B188" s="99" t="s">
        <v>198</v>
      </c>
      <c r="C188" s="98" t="s">
        <v>396</v>
      </c>
      <c r="D188" s="98" t="s">
        <v>37</v>
      </c>
      <c r="E188" s="98"/>
      <c r="F188" s="100">
        <v>5149.41</v>
      </c>
    </row>
    <row r="189" spans="1:6">
      <c r="A189" s="98" t="s">
        <v>343</v>
      </c>
      <c r="B189" s="99" t="s">
        <v>159</v>
      </c>
      <c r="C189" s="98" t="s">
        <v>396</v>
      </c>
      <c r="D189" s="98" t="s">
        <v>37</v>
      </c>
      <c r="E189" s="98" t="s">
        <v>196</v>
      </c>
      <c r="F189" s="100">
        <v>5149.41</v>
      </c>
    </row>
    <row r="190" spans="1:6">
      <c r="A190" s="98" t="s">
        <v>344</v>
      </c>
      <c r="B190" s="99" t="s">
        <v>93</v>
      </c>
      <c r="C190" s="98" t="s">
        <v>396</v>
      </c>
      <c r="D190" s="98" t="s">
        <v>37</v>
      </c>
      <c r="E190" s="98" t="s">
        <v>136</v>
      </c>
      <c r="F190" s="100">
        <v>5149.41</v>
      </c>
    </row>
    <row r="191" spans="1:6">
      <c r="A191" s="102" t="s">
        <v>345</v>
      </c>
      <c r="B191" s="103" t="s">
        <v>93</v>
      </c>
      <c r="C191" s="102" t="s">
        <v>396</v>
      </c>
      <c r="D191" s="102" t="s">
        <v>68</v>
      </c>
      <c r="E191" s="102" t="s">
        <v>136</v>
      </c>
      <c r="F191" s="104">
        <v>5149.41</v>
      </c>
    </row>
    <row r="192" spans="1:6" ht="21">
      <c r="A192" s="98" t="s">
        <v>346</v>
      </c>
      <c r="B192" s="99" t="s">
        <v>381</v>
      </c>
      <c r="C192" s="98" t="s">
        <v>396</v>
      </c>
      <c r="D192" s="98" t="s">
        <v>202</v>
      </c>
      <c r="E192" s="98"/>
      <c r="F192" s="100">
        <v>850.59</v>
      </c>
    </row>
    <row r="193" spans="1:6">
      <c r="A193" s="98" t="s">
        <v>30</v>
      </c>
      <c r="B193" s="99" t="s">
        <v>159</v>
      </c>
      <c r="C193" s="98" t="s">
        <v>396</v>
      </c>
      <c r="D193" s="98" t="s">
        <v>202</v>
      </c>
      <c r="E193" s="98" t="s">
        <v>196</v>
      </c>
      <c r="F193" s="100">
        <v>850.59</v>
      </c>
    </row>
    <row r="194" spans="1:6">
      <c r="A194" s="98" t="s">
        <v>347</v>
      </c>
      <c r="B194" s="99" t="s">
        <v>93</v>
      </c>
      <c r="C194" s="98" t="s">
        <v>396</v>
      </c>
      <c r="D194" s="98" t="s">
        <v>202</v>
      </c>
      <c r="E194" s="98" t="s">
        <v>136</v>
      </c>
      <c r="F194" s="100">
        <v>850.59</v>
      </c>
    </row>
    <row r="195" spans="1:6">
      <c r="A195" s="102" t="s">
        <v>348</v>
      </c>
      <c r="B195" s="103" t="s">
        <v>93</v>
      </c>
      <c r="C195" s="102" t="s">
        <v>396</v>
      </c>
      <c r="D195" s="102" t="s">
        <v>203</v>
      </c>
      <c r="E195" s="102" t="s">
        <v>136</v>
      </c>
      <c r="F195" s="104">
        <v>850.59</v>
      </c>
    </row>
    <row r="196" spans="1:6" ht="31.5">
      <c r="A196" s="98" t="s">
        <v>349</v>
      </c>
      <c r="B196" s="99" t="s">
        <v>87</v>
      </c>
      <c r="C196" s="98" t="s">
        <v>377</v>
      </c>
      <c r="D196" s="98"/>
      <c r="E196" s="98"/>
      <c r="F196" s="100">
        <v>22400</v>
      </c>
    </row>
    <row r="197" spans="1:6" ht="31.5">
      <c r="A197" s="98" t="s">
        <v>350</v>
      </c>
      <c r="B197" s="99" t="s">
        <v>87</v>
      </c>
      <c r="C197" s="98" t="s">
        <v>378</v>
      </c>
      <c r="D197" s="98"/>
      <c r="E197" s="98"/>
      <c r="F197" s="100">
        <v>22400</v>
      </c>
    </row>
    <row r="198" spans="1:6" ht="42">
      <c r="A198" s="98" t="s">
        <v>351</v>
      </c>
      <c r="B198" s="99" t="s">
        <v>198</v>
      </c>
      <c r="C198" s="98" t="s">
        <v>378</v>
      </c>
      <c r="D198" s="98" t="s">
        <v>37</v>
      </c>
      <c r="E198" s="98"/>
      <c r="F198" s="100">
        <v>22400</v>
      </c>
    </row>
    <row r="199" spans="1:6">
      <c r="A199" s="98" t="s">
        <v>352</v>
      </c>
      <c r="B199" s="99" t="s">
        <v>159</v>
      </c>
      <c r="C199" s="98" t="s">
        <v>378</v>
      </c>
      <c r="D199" s="98" t="s">
        <v>37</v>
      </c>
      <c r="E199" s="98" t="s">
        <v>196</v>
      </c>
      <c r="F199" s="100">
        <v>22400</v>
      </c>
    </row>
    <row r="200" spans="1:6" ht="31.5">
      <c r="A200" s="98" t="s">
        <v>353</v>
      </c>
      <c r="B200" s="99" t="s">
        <v>86</v>
      </c>
      <c r="C200" s="98" t="s">
        <v>378</v>
      </c>
      <c r="D200" s="98" t="s">
        <v>37</v>
      </c>
      <c r="E200" s="98" t="s">
        <v>133</v>
      </c>
      <c r="F200" s="100">
        <v>22400</v>
      </c>
    </row>
    <row r="201" spans="1:6" ht="33.75">
      <c r="A201" s="102" t="s">
        <v>354</v>
      </c>
      <c r="B201" s="103" t="s">
        <v>86</v>
      </c>
      <c r="C201" s="102" t="s">
        <v>378</v>
      </c>
      <c r="D201" s="102" t="s">
        <v>68</v>
      </c>
      <c r="E201" s="102" t="s">
        <v>133</v>
      </c>
      <c r="F201" s="104">
        <v>22400</v>
      </c>
    </row>
    <row r="202" spans="1:6" ht="42">
      <c r="A202" s="98" t="s">
        <v>355</v>
      </c>
      <c r="B202" s="99" t="s">
        <v>398</v>
      </c>
      <c r="C202" s="98" t="s">
        <v>399</v>
      </c>
      <c r="D202" s="98"/>
      <c r="E202" s="98"/>
      <c r="F202" s="100">
        <v>255701</v>
      </c>
    </row>
    <row r="203" spans="1:6" ht="52.5">
      <c r="A203" s="98" t="s">
        <v>356</v>
      </c>
      <c r="B203" s="101" t="s">
        <v>504</v>
      </c>
      <c r="C203" s="98" t="s">
        <v>400</v>
      </c>
      <c r="D203" s="98"/>
      <c r="E203" s="98"/>
      <c r="F203" s="100">
        <v>255701</v>
      </c>
    </row>
    <row r="204" spans="1:6" ht="42">
      <c r="A204" s="98" t="s">
        <v>357</v>
      </c>
      <c r="B204" s="99" t="s">
        <v>198</v>
      </c>
      <c r="C204" s="98" t="s">
        <v>400</v>
      </c>
      <c r="D204" s="98" t="s">
        <v>37</v>
      </c>
      <c r="E204" s="98"/>
      <c r="F204" s="100">
        <v>255701</v>
      </c>
    </row>
    <row r="205" spans="1:6">
      <c r="A205" s="98" t="s">
        <v>358</v>
      </c>
      <c r="B205" s="99" t="s">
        <v>164</v>
      </c>
      <c r="C205" s="98" t="s">
        <v>400</v>
      </c>
      <c r="D205" s="98" t="s">
        <v>37</v>
      </c>
      <c r="E205" s="98" t="s">
        <v>280</v>
      </c>
      <c r="F205" s="100">
        <v>255701</v>
      </c>
    </row>
    <row r="206" spans="1:6">
      <c r="A206" s="98" t="s">
        <v>359</v>
      </c>
      <c r="B206" s="99" t="s">
        <v>94</v>
      </c>
      <c r="C206" s="98" t="s">
        <v>400</v>
      </c>
      <c r="D206" s="98" t="s">
        <v>37</v>
      </c>
      <c r="E206" s="98" t="s">
        <v>137</v>
      </c>
      <c r="F206" s="100">
        <v>255701</v>
      </c>
    </row>
    <row r="207" spans="1:6">
      <c r="A207" s="102" t="s">
        <v>360</v>
      </c>
      <c r="B207" s="103" t="s">
        <v>94</v>
      </c>
      <c r="C207" s="102" t="s">
        <v>400</v>
      </c>
      <c r="D207" s="102" t="s">
        <v>68</v>
      </c>
      <c r="E207" s="102" t="s">
        <v>137</v>
      </c>
      <c r="F207" s="104">
        <v>255701</v>
      </c>
    </row>
    <row r="208" spans="1:6">
      <c r="A208" s="98" t="s">
        <v>361</v>
      </c>
      <c r="B208" s="99" t="s">
        <v>237</v>
      </c>
      <c r="C208" s="98" t="s">
        <v>390</v>
      </c>
      <c r="D208" s="98"/>
      <c r="E208" s="98"/>
      <c r="F208" s="100">
        <v>212593</v>
      </c>
    </row>
    <row r="209" spans="1:6" ht="21">
      <c r="A209" s="98" t="s">
        <v>362</v>
      </c>
      <c r="B209" s="99" t="s">
        <v>151</v>
      </c>
      <c r="C209" s="98" t="s">
        <v>393</v>
      </c>
      <c r="D209" s="98"/>
      <c r="E209" s="98"/>
      <c r="F209" s="100">
        <v>10000</v>
      </c>
    </row>
    <row r="210" spans="1:6" ht="21">
      <c r="A210" s="98" t="s">
        <v>363</v>
      </c>
      <c r="B210" s="99" t="s">
        <v>151</v>
      </c>
      <c r="C210" s="98" t="s">
        <v>394</v>
      </c>
      <c r="D210" s="98"/>
      <c r="E210" s="98"/>
      <c r="F210" s="100">
        <v>10000</v>
      </c>
    </row>
    <row r="211" spans="1:6">
      <c r="A211" s="98" t="s">
        <v>202</v>
      </c>
      <c r="B211" s="99" t="s">
        <v>210</v>
      </c>
      <c r="C211" s="98" t="s">
        <v>394</v>
      </c>
      <c r="D211" s="98" t="s">
        <v>211</v>
      </c>
      <c r="E211" s="98"/>
      <c r="F211" s="100">
        <v>10000</v>
      </c>
    </row>
    <row r="212" spans="1:6">
      <c r="A212" s="98" t="s">
        <v>364</v>
      </c>
      <c r="B212" s="99" t="s">
        <v>159</v>
      </c>
      <c r="C212" s="98" t="s">
        <v>394</v>
      </c>
      <c r="D212" s="98" t="s">
        <v>211</v>
      </c>
      <c r="E212" s="98" t="s">
        <v>196</v>
      </c>
      <c r="F212" s="100">
        <v>10000</v>
      </c>
    </row>
    <row r="213" spans="1:6">
      <c r="A213" s="98" t="s">
        <v>365</v>
      </c>
      <c r="B213" s="99" t="s">
        <v>90</v>
      </c>
      <c r="C213" s="98" t="s">
        <v>394</v>
      </c>
      <c r="D213" s="98" t="s">
        <v>211</v>
      </c>
      <c r="E213" s="98" t="s">
        <v>135</v>
      </c>
      <c r="F213" s="100">
        <v>10000</v>
      </c>
    </row>
    <row r="214" spans="1:6">
      <c r="A214" s="102" t="s">
        <v>421</v>
      </c>
      <c r="B214" s="103" t="s">
        <v>90</v>
      </c>
      <c r="C214" s="102" t="s">
        <v>394</v>
      </c>
      <c r="D214" s="102" t="s">
        <v>92</v>
      </c>
      <c r="E214" s="102" t="s">
        <v>135</v>
      </c>
      <c r="F214" s="104">
        <v>10000</v>
      </c>
    </row>
    <row r="215" spans="1:6" ht="21">
      <c r="A215" s="98" t="s">
        <v>422</v>
      </c>
      <c r="B215" s="99" t="s">
        <v>450</v>
      </c>
      <c r="C215" s="98" t="s">
        <v>451</v>
      </c>
      <c r="D215" s="98"/>
      <c r="E215" s="98"/>
      <c r="F215" s="100">
        <v>130000</v>
      </c>
    </row>
    <row r="216" spans="1:6" ht="21">
      <c r="A216" s="98" t="s">
        <v>427</v>
      </c>
      <c r="B216" s="99" t="s">
        <v>450</v>
      </c>
      <c r="C216" s="98" t="s">
        <v>456</v>
      </c>
      <c r="D216" s="98"/>
      <c r="E216" s="98"/>
      <c r="F216" s="100">
        <v>130000</v>
      </c>
    </row>
    <row r="217" spans="1:6">
      <c r="A217" s="98" t="s">
        <v>428</v>
      </c>
      <c r="B217" s="99" t="s">
        <v>210</v>
      </c>
      <c r="C217" s="98" t="s">
        <v>456</v>
      </c>
      <c r="D217" s="98" t="s">
        <v>211</v>
      </c>
      <c r="E217" s="98"/>
      <c r="F217" s="100">
        <v>130000</v>
      </c>
    </row>
    <row r="218" spans="1:6">
      <c r="A218" s="98" t="s">
        <v>429</v>
      </c>
      <c r="B218" s="99" t="s">
        <v>159</v>
      </c>
      <c r="C218" s="98" t="s">
        <v>456</v>
      </c>
      <c r="D218" s="98" t="s">
        <v>211</v>
      </c>
      <c r="E218" s="98" t="s">
        <v>196</v>
      </c>
      <c r="F218" s="100">
        <v>130000</v>
      </c>
    </row>
    <row r="219" spans="1:6">
      <c r="A219" s="98" t="s">
        <v>430</v>
      </c>
      <c r="B219" s="99" t="s">
        <v>454</v>
      </c>
      <c r="C219" s="98" t="s">
        <v>456</v>
      </c>
      <c r="D219" s="98" t="s">
        <v>211</v>
      </c>
      <c r="E219" s="98" t="s">
        <v>455</v>
      </c>
      <c r="F219" s="100">
        <v>130000</v>
      </c>
    </row>
    <row r="220" spans="1:6">
      <c r="A220" s="102" t="s">
        <v>431</v>
      </c>
      <c r="B220" s="103" t="s">
        <v>454</v>
      </c>
      <c r="C220" s="102" t="s">
        <v>456</v>
      </c>
      <c r="D220" s="102" t="s">
        <v>453</v>
      </c>
      <c r="E220" s="102" t="s">
        <v>455</v>
      </c>
      <c r="F220" s="104">
        <v>130000</v>
      </c>
    </row>
    <row r="221" spans="1:6" ht="21">
      <c r="A221" s="98" t="s">
        <v>432</v>
      </c>
      <c r="B221" s="99" t="s">
        <v>101</v>
      </c>
      <c r="C221" s="98" t="s">
        <v>391</v>
      </c>
      <c r="D221" s="98"/>
      <c r="E221" s="98"/>
      <c r="F221" s="100">
        <v>72593</v>
      </c>
    </row>
    <row r="222" spans="1:6" ht="21">
      <c r="A222" s="98" t="s">
        <v>511</v>
      </c>
      <c r="B222" s="99" t="s">
        <v>101</v>
      </c>
      <c r="C222" s="98" t="s">
        <v>413</v>
      </c>
      <c r="D222" s="98"/>
      <c r="E222" s="98"/>
      <c r="F222" s="100">
        <v>36000</v>
      </c>
    </row>
    <row r="223" spans="1:6">
      <c r="A223" s="98" t="s">
        <v>512</v>
      </c>
      <c r="B223" s="99" t="s">
        <v>366</v>
      </c>
      <c r="C223" s="98" t="s">
        <v>413</v>
      </c>
      <c r="D223" s="98" t="s">
        <v>367</v>
      </c>
      <c r="E223" s="98"/>
      <c r="F223" s="100">
        <v>36000</v>
      </c>
    </row>
    <row r="224" spans="1:6">
      <c r="A224" s="98" t="s">
        <v>513</v>
      </c>
      <c r="B224" s="99" t="s">
        <v>152</v>
      </c>
      <c r="C224" s="98" t="s">
        <v>413</v>
      </c>
      <c r="D224" s="98" t="s">
        <v>367</v>
      </c>
      <c r="E224" s="98" t="s">
        <v>155</v>
      </c>
      <c r="F224" s="100">
        <v>36000</v>
      </c>
    </row>
    <row r="225" spans="1:6">
      <c r="A225" s="98" t="s">
        <v>514</v>
      </c>
      <c r="B225" s="99" t="s">
        <v>100</v>
      </c>
      <c r="C225" s="98" t="s">
        <v>413</v>
      </c>
      <c r="D225" s="98" t="s">
        <v>367</v>
      </c>
      <c r="E225" s="98" t="s">
        <v>143</v>
      </c>
      <c r="F225" s="100">
        <v>36000</v>
      </c>
    </row>
    <row r="226" spans="1:6">
      <c r="A226" s="102" t="s">
        <v>515</v>
      </c>
      <c r="B226" s="103" t="s">
        <v>100</v>
      </c>
      <c r="C226" s="102" t="s">
        <v>413</v>
      </c>
      <c r="D226" s="102" t="s">
        <v>369</v>
      </c>
      <c r="E226" s="102" t="s">
        <v>143</v>
      </c>
      <c r="F226" s="104">
        <v>36000</v>
      </c>
    </row>
    <row r="227" spans="1:6" ht="52.5">
      <c r="A227" s="98" t="s">
        <v>516</v>
      </c>
      <c r="B227" s="101" t="s">
        <v>503</v>
      </c>
      <c r="C227" s="98" t="s">
        <v>392</v>
      </c>
      <c r="D227" s="98"/>
      <c r="E227" s="98"/>
      <c r="F227" s="100">
        <v>16593</v>
      </c>
    </row>
    <row r="228" spans="1:6" ht="21">
      <c r="A228" s="98" t="s">
        <v>517</v>
      </c>
      <c r="B228" s="99" t="s">
        <v>241</v>
      </c>
      <c r="C228" s="98" t="s">
        <v>392</v>
      </c>
      <c r="D228" s="98" t="s">
        <v>242</v>
      </c>
      <c r="E228" s="98"/>
      <c r="F228" s="100">
        <v>16593</v>
      </c>
    </row>
    <row r="229" spans="1:6" ht="21">
      <c r="A229" s="98" t="s">
        <v>518</v>
      </c>
      <c r="B229" s="99" t="s">
        <v>159</v>
      </c>
      <c r="C229" s="98" t="s">
        <v>392</v>
      </c>
      <c r="D229" s="98" t="s">
        <v>242</v>
      </c>
      <c r="E229" s="98" t="s">
        <v>196</v>
      </c>
      <c r="F229" s="100">
        <v>16593</v>
      </c>
    </row>
    <row r="230" spans="1:6" ht="31.5">
      <c r="A230" s="98" t="s">
        <v>519</v>
      </c>
      <c r="B230" s="99" t="s">
        <v>89</v>
      </c>
      <c r="C230" s="98" t="s">
        <v>392</v>
      </c>
      <c r="D230" s="98" t="s">
        <v>242</v>
      </c>
      <c r="E230" s="98" t="s">
        <v>134</v>
      </c>
      <c r="F230" s="100">
        <v>16593</v>
      </c>
    </row>
    <row r="231" spans="1:6" ht="33.75">
      <c r="A231" s="102" t="s">
        <v>520</v>
      </c>
      <c r="B231" s="103" t="s">
        <v>89</v>
      </c>
      <c r="C231" s="102" t="s">
        <v>392</v>
      </c>
      <c r="D231" s="102" t="s">
        <v>130</v>
      </c>
      <c r="E231" s="102" t="s">
        <v>134</v>
      </c>
      <c r="F231" s="104">
        <v>16593</v>
      </c>
    </row>
    <row r="232" spans="1:6" ht="31.5">
      <c r="A232" s="98" t="s">
        <v>521</v>
      </c>
      <c r="B232" s="99" t="s">
        <v>495</v>
      </c>
      <c r="C232" s="98" t="s">
        <v>408</v>
      </c>
      <c r="D232" s="98"/>
      <c r="E232" s="98"/>
      <c r="F232" s="100">
        <v>20000</v>
      </c>
    </row>
    <row r="233" spans="1:6" ht="21">
      <c r="A233" s="98" t="s">
        <v>522</v>
      </c>
      <c r="B233" s="99" t="s">
        <v>381</v>
      </c>
      <c r="C233" s="98" t="s">
        <v>408</v>
      </c>
      <c r="D233" s="98" t="s">
        <v>202</v>
      </c>
      <c r="E233" s="98"/>
      <c r="F233" s="100">
        <v>20000</v>
      </c>
    </row>
    <row r="234" spans="1:6" ht="21">
      <c r="A234" s="98" t="s">
        <v>523</v>
      </c>
      <c r="B234" s="99" t="s">
        <v>178</v>
      </c>
      <c r="C234" s="98" t="s">
        <v>408</v>
      </c>
      <c r="D234" s="98" t="s">
        <v>202</v>
      </c>
      <c r="E234" s="98" t="s">
        <v>320</v>
      </c>
      <c r="F234" s="100">
        <v>20000</v>
      </c>
    </row>
    <row r="235" spans="1:6" ht="21">
      <c r="A235" s="98" t="s">
        <v>524</v>
      </c>
      <c r="B235" s="99" t="s">
        <v>131</v>
      </c>
      <c r="C235" s="98" t="s">
        <v>408</v>
      </c>
      <c r="D235" s="98" t="s">
        <v>202</v>
      </c>
      <c r="E235" s="98" t="s">
        <v>145</v>
      </c>
      <c r="F235" s="100">
        <v>20000</v>
      </c>
    </row>
    <row r="236" spans="1:6" ht="22.5">
      <c r="A236" s="102" t="s">
        <v>525</v>
      </c>
      <c r="B236" s="103" t="s">
        <v>131</v>
      </c>
      <c r="C236" s="102" t="s">
        <v>408</v>
      </c>
      <c r="D236" s="102" t="s">
        <v>203</v>
      </c>
      <c r="E236" s="102" t="s">
        <v>145</v>
      </c>
      <c r="F236" s="104">
        <v>20000</v>
      </c>
    </row>
  </sheetData>
  <mergeCells count="7">
    <mergeCell ref="A1:I1"/>
    <mergeCell ref="A3:I3"/>
    <mergeCell ref="B5:F8"/>
    <mergeCell ref="B9:B10"/>
    <mergeCell ref="C9:E9"/>
    <mergeCell ref="A9:A10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26" sqref="O2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Источники</vt:lpstr>
      <vt:lpstr>Доходы</vt:lpstr>
      <vt:lpstr>Функциональная (2)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Ассигнования!Область_печати</vt:lpstr>
      <vt:lpstr>Ведомственная!Область_печати</vt:lpstr>
      <vt:lpstr>Доходы!Область_печати</vt:lpstr>
      <vt:lpstr>'Функциональная (2)'!Область_печати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2017-10-10T07:38:09Z</cp:lastPrinted>
  <dcterms:created xsi:type="dcterms:W3CDTF">2014-01-08T07:17:30Z</dcterms:created>
  <dcterms:modified xsi:type="dcterms:W3CDTF">2017-11-17T07:29:30Z</dcterms:modified>
</cp:coreProperties>
</file>