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 activeTab="4"/>
  </bookViews>
  <sheets>
    <sheet name="Источники" sheetId="42" r:id="rId1"/>
    <sheet name="Доходы (2018)" sheetId="43" r:id="rId2"/>
    <sheet name="Функциональная" sheetId="39" r:id="rId3"/>
    <sheet name="Ведомственная" sheetId="40" r:id="rId4"/>
    <sheet name="Ассигнования" sheetId="41" r:id="rId5"/>
  </sheets>
  <externalReferences>
    <externalReference r:id="rId6"/>
    <externalReference r:id="rId7"/>
    <externalReference r:id="rId8"/>
  </externalReferences>
  <definedNames>
    <definedName name="_xlnm._FilterDatabase" localSheetId="1" hidden="1">'Доходы (2018)'!$B$8:$K$41</definedName>
    <definedName name="BFT_Print_Titles" localSheetId="4">Ассигнования!$10:$12</definedName>
    <definedName name="BFT_Print_Titles" localSheetId="3">Ведомственная!$9:$11</definedName>
    <definedName name="BFT_Print_Titles" localSheetId="2">Функциональная!#REF!</definedName>
    <definedName name="аааааа" localSheetId="4">#REF!</definedName>
    <definedName name="аааааа" localSheetId="3">#REF!</definedName>
    <definedName name="аааааа" localSheetId="1">#REF!</definedName>
    <definedName name="аааааа" localSheetId="0">#REF!</definedName>
    <definedName name="аааааа">#REF!</definedName>
    <definedName name="аава" localSheetId="4">#REF!</definedName>
    <definedName name="аава" localSheetId="3">#REF!</definedName>
    <definedName name="аава" localSheetId="1">#REF!</definedName>
    <definedName name="аава" localSheetId="0">#REF!</definedName>
    <definedName name="аава" localSheetId="2">#REF!</definedName>
    <definedName name="аава">#REF!</definedName>
    <definedName name="ав" localSheetId="4">#REF!</definedName>
    <definedName name="ав" localSheetId="3">#REF!</definedName>
    <definedName name="ав" localSheetId="1">#REF!</definedName>
    <definedName name="ав" localSheetId="0">#REF!</definedName>
    <definedName name="ав" localSheetId="2">#REF!</definedName>
    <definedName name="ав">#REF!</definedName>
    <definedName name="ава" localSheetId="4">#REF!</definedName>
    <definedName name="ава" localSheetId="3">#REF!</definedName>
    <definedName name="ава" localSheetId="1">#REF!</definedName>
    <definedName name="ава" localSheetId="0">#REF!</definedName>
    <definedName name="ава" localSheetId="2">#REF!</definedName>
    <definedName name="ава">#REF!</definedName>
    <definedName name="авав" localSheetId="4">#REF!</definedName>
    <definedName name="авав" localSheetId="3">#REF!</definedName>
    <definedName name="авав" localSheetId="1">#REF!</definedName>
    <definedName name="авав" localSheetId="0">#REF!</definedName>
    <definedName name="авав" localSheetId="2">#REF!</definedName>
    <definedName name="авав">#REF!</definedName>
    <definedName name="ау" localSheetId="4">#REF!</definedName>
    <definedName name="ау" localSheetId="3">#REF!</definedName>
    <definedName name="ау" localSheetId="1">#REF!</definedName>
    <definedName name="ау" localSheetId="0">#REF!</definedName>
    <definedName name="ау" localSheetId="2">#REF!</definedName>
    <definedName name="ау">#REF!</definedName>
    <definedName name="ва" localSheetId="4">#REF!</definedName>
    <definedName name="ва" localSheetId="3">#REF!</definedName>
    <definedName name="ва" localSheetId="1">#REF!</definedName>
    <definedName name="ва" localSheetId="0">#REF!</definedName>
    <definedName name="ва" localSheetId="2">#REF!</definedName>
    <definedName name="ва">#REF!</definedName>
    <definedName name="вав" localSheetId="4">#REF!</definedName>
    <definedName name="вав" localSheetId="3">#REF!</definedName>
    <definedName name="вав" localSheetId="1">#REF!</definedName>
    <definedName name="вав" localSheetId="0">#REF!</definedName>
    <definedName name="вав" localSheetId="2">#REF!</definedName>
    <definedName name="вав">#REF!</definedName>
    <definedName name="вцп13" localSheetId="4">#REF!</definedName>
    <definedName name="вцп13" localSheetId="3">#REF!</definedName>
    <definedName name="вцп13" localSheetId="1">#REF!</definedName>
    <definedName name="вцп13" localSheetId="0">#REF!</definedName>
    <definedName name="вцп13" localSheetId="2">#REF!</definedName>
    <definedName name="вцп13">#REF!</definedName>
    <definedName name="вцпПлПер" localSheetId="4">#REF!</definedName>
    <definedName name="вцпПлПер" localSheetId="3">#REF!</definedName>
    <definedName name="вцпПлПер" localSheetId="1">#REF!</definedName>
    <definedName name="вцпПлПер" localSheetId="0">#REF!</definedName>
    <definedName name="вцпПлПер" localSheetId="2">#REF!</definedName>
    <definedName name="вцпПлПер">#REF!</definedName>
    <definedName name="год" localSheetId="4">#REF!</definedName>
    <definedName name="год" localSheetId="3">#REF!</definedName>
    <definedName name="год" localSheetId="1">#REF!</definedName>
    <definedName name="год" localSheetId="0">#REF!</definedName>
    <definedName name="год" localSheetId="2">#REF!</definedName>
    <definedName name="год">#REF!</definedName>
    <definedName name="д1" localSheetId="4">#REF!</definedName>
    <definedName name="д1" localSheetId="3">#REF!</definedName>
    <definedName name="д1" localSheetId="1">#REF!</definedName>
    <definedName name="д1" localSheetId="0">#REF!</definedName>
    <definedName name="д1" localSheetId="2">#REF!</definedName>
    <definedName name="д1">#REF!</definedName>
    <definedName name="ек" localSheetId="4">#REF!</definedName>
    <definedName name="ек" localSheetId="3">#REF!</definedName>
    <definedName name="ек" localSheetId="1">#REF!</definedName>
    <definedName name="ек" localSheetId="0">#REF!</definedName>
    <definedName name="ек" localSheetId="2">#REF!</definedName>
    <definedName name="ек">#REF!</definedName>
    <definedName name="_xlnm.Print_Titles" localSheetId="4">Ассигнования!$10:$12</definedName>
    <definedName name="_xlnm.Print_Titles" localSheetId="3">Ведомственная!$9:$11</definedName>
    <definedName name="_xlnm.Print_Titles" localSheetId="1">'Доходы (2018)'!$6:$8</definedName>
    <definedName name="_xlnm.Print_Titles" localSheetId="2">Функциональная!#REF!</definedName>
    <definedName name="инд13">[1]индексация!$I$3:$I$975</definedName>
    <definedName name="кбк" localSheetId="4">#REF!</definedName>
    <definedName name="кбк" localSheetId="3">#REF!</definedName>
    <definedName name="кбк" localSheetId="1">#REF!</definedName>
    <definedName name="кбк" localSheetId="0">#REF!</definedName>
    <definedName name="кбк" localSheetId="2">#REF!</definedName>
    <definedName name="кбк">#REF!</definedName>
    <definedName name="квр13" localSheetId="4">#REF!</definedName>
    <definedName name="квр13" localSheetId="3">#REF!</definedName>
    <definedName name="квр13" localSheetId="1">#REF!</definedName>
    <definedName name="квр13" localSheetId="0">#REF!</definedName>
    <definedName name="квр13" localSheetId="2">#REF!</definedName>
    <definedName name="квр13">#REF!</definedName>
    <definedName name="кврПлПер" localSheetId="4">#REF!</definedName>
    <definedName name="кврПлПер" localSheetId="3">#REF!</definedName>
    <definedName name="кврПлПер" localSheetId="1">#REF!</definedName>
    <definedName name="кврПлПер" localSheetId="0">#REF!</definedName>
    <definedName name="кврПлПер" localSheetId="2">#REF!</definedName>
    <definedName name="кврПлПер">#REF!</definedName>
    <definedName name="ке" localSheetId="4">#REF!</definedName>
    <definedName name="ке" localSheetId="3">#REF!</definedName>
    <definedName name="ке" localSheetId="1">#REF!</definedName>
    <definedName name="ке" localSheetId="0">#REF!</definedName>
    <definedName name="ке" localSheetId="2">#REF!</definedName>
    <definedName name="ке">#REF!</definedName>
    <definedName name="кек" localSheetId="4">#REF!</definedName>
    <definedName name="кек" localSheetId="3">#REF!</definedName>
    <definedName name="кек" localSheetId="1">#REF!</definedName>
    <definedName name="кек" localSheetId="0">#REF!</definedName>
    <definedName name="кек" localSheetId="2">#REF!</definedName>
    <definedName name="кек">#REF!</definedName>
    <definedName name="кл" hidden="1">[2]Рос!$G$3:$G$1536</definedName>
    <definedName name="мп" localSheetId="4">#REF!</definedName>
    <definedName name="мп" localSheetId="3">#REF!</definedName>
    <definedName name="мп" localSheetId="1">#REF!</definedName>
    <definedName name="мп" localSheetId="0">#REF!</definedName>
    <definedName name="мп" localSheetId="2">#REF!</definedName>
    <definedName name="мп">#REF!</definedName>
    <definedName name="Н1адох" localSheetId="4">#REF!</definedName>
    <definedName name="Н1адох" localSheetId="3">#REF!</definedName>
    <definedName name="Н1адох" localSheetId="1">#REF!</definedName>
    <definedName name="Н1адох" localSheetId="0">#REF!</definedName>
    <definedName name="Н1адох" localSheetId="2">#REF!</definedName>
    <definedName name="Н1адох">#REF!</definedName>
    <definedName name="Н1аист" localSheetId="4">#REF!</definedName>
    <definedName name="Н1аист" localSheetId="3">#REF!</definedName>
    <definedName name="Н1аист" localSheetId="1">#REF!</definedName>
    <definedName name="Н1аист" localSheetId="0">#REF!</definedName>
    <definedName name="Н1аист" localSheetId="2">#REF!</definedName>
    <definedName name="Н1аист">#REF!</definedName>
    <definedName name="Н1Бл" localSheetId="4">#REF!</definedName>
    <definedName name="Н1Бл" localSheetId="3">#REF!</definedName>
    <definedName name="Н1Бл" localSheetId="1">#REF!</definedName>
    <definedName name="Н1Бл" localSheetId="0">#REF!</definedName>
    <definedName name="Н1Бл" localSheetId="2">#REF!</definedName>
    <definedName name="Н1Бл">#REF!</definedName>
    <definedName name="Н1вед" localSheetId="4">#REF!</definedName>
    <definedName name="Н1вед" localSheetId="3">#REF!</definedName>
    <definedName name="Н1вед" localSheetId="1">#REF!</definedName>
    <definedName name="Н1вед" localSheetId="0">#REF!</definedName>
    <definedName name="Н1вед" localSheetId="2">#REF!</definedName>
    <definedName name="Н1вед">#REF!</definedName>
    <definedName name="Н1вед1" localSheetId="4">#REF!</definedName>
    <definedName name="Н1вед1" localSheetId="3">#REF!</definedName>
    <definedName name="Н1вед1" localSheetId="1">#REF!</definedName>
    <definedName name="Н1вед1" localSheetId="0">#REF!</definedName>
    <definedName name="Н1вед1" localSheetId="2">#REF!</definedName>
    <definedName name="Н1вед1">#REF!</definedName>
    <definedName name="Н1вус" localSheetId="4">#REF!</definedName>
    <definedName name="Н1вус" localSheetId="3">#REF!</definedName>
    <definedName name="Н1вус" localSheetId="1">#REF!</definedName>
    <definedName name="Н1вус" localSheetId="0">#REF!</definedName>
    <definedName name="Н1вус" localSheetId="2">#REF!</definedName>
    <definedName name="Н1вус">#REF!</definedName>
    <definedName name="Н1вцп" localSheetId="4">#REF!</definedName>
    <definedName name="Н1вцп" localSheetId="3">#REF!</definedName>
    <definedName name="Н1вцп" localSheetId="1">#REF!</definedName>
    <definedName name="Н1вцп" localSheetId="0">#REF!</definedName>
    <definedName name="Н1вцп" localSheetId="2">#REF!</definedName>
    <definedName name="Н1вцп">#REF!</definedName>
    <definedName name="Н1деф" localSheetId="4">#REF!</definedName>
    <definedName name="Н1деф" localSheetId="3">#REF!</definedName>
    <definedName name="Н1деф" localSheetId="1">#REF!</definedName>
    <definedName name="Н1деф" localSheetId="0">#REF!</definedName>
    <definedName name="Н1деф" localSheetId="2">#REF!</definedName>
    <definedName name="Н1деф">#REF!</definedName>
    <definedName name="Н1Дор" localSheetId="4">#REF!</definedName>
    <definedName name="Н1Дор" localSheetId="3">#REF!</definedName>
    <definedName name="Н1Дор" localSheetId="1">#REF!</definedName>
    <definedName name="Н1Дор" localSheetId="0">#REF!</definedName>
    <definedName name="Н1Дор" localSheetId="2">#REF!</definedName>
    <definedName name="Н1Дор">#REF!</definedName>
    <definedName name="Н1дох" localSheetId="4">#REF!</definedName>
    <definedName name="Н1дох" localSheetId="3">#REF!</definedName>
    <definedName name="Н1дох" localSheetId="1">#REF!</definedName>
    <definedName name="Н1дох" localSheetId="0">#REF!</definedName>
    <definedName name="Н1дох" localSheetId="2">#REF!</definedName>
    <definedName name="Н1дох">#REF!</definedName>
    <definedName name="Н1займ" localSheetId="4">#REF!</definedName>
    <definedName name="Н1займ" localSheetId="3">#REF!</definedName>
    <definedName name="Н1займ" localSheetId="1">#REF!</definedName>
    <definedName name="Н1займ" localSheetId="0">#REF!</definedName>
    <definedName name="Н1займ" localSheetId="2">#REF!</definedName>
    <definedName name="Н1займ">#REF!</definedName>
    <definedName name="Н1инв" localSheetId="4">#REF!</definedName>
    <definedName name="Н1инв" localSheetId="3">#REF!</definedName>
    <definedName name="Н1инв" localSheetId="1">#REF!</definedName>
    <definedName name="Н1инв" localSheetId="0">#REF!</definedName>
    <definedName name="Н1инв" localSheetId="2">#REF!</definedName>
    <definedName name="Н1инв">#REF!</definedName>
    <definedName name="Н1ком" localSheetId="4">#REF!</definedName>
    <definedName name="Н1ком" localSheetId="3">#REF!</definedName>
    <definedName name="Н1ком" localSheetId="1">#REF!</definedName>
    <definedName name="Н1ком" localSheetId="0">#REF!</definedName>
    <definedName name="Н1ком" localSheetId="2">#REF!</definedName>
    <definedName name="Н1ком">#REF!</definedName>
    <definedName name="Н1Мдор" localSheetId="4">#REF!</definedName>
    <definedName name="Н1Мдор" localSheetId="3">#REF!</definedName>
    <definedName name="Н1Мдор" localSheetId="1">#REF!</definedName>
    <definedName name="Н1Мдор" localSheetId="0">#REF!</definedName>
    <definedName name="Н1Мдор" localSheetId="2">#REF!</definedName>
    <definedName name="Н1Мдор">#REF!</definedName>
    <definedName name="Н1метвус" localSheetId="4">#REF!</definedName>
    <definedName name="Н1метвус" localSheetId="3">#REF!</definedName>
    <definedName name="Н1метвус" localSheetId="1">#REF!</definedName>
    <definedName name="Н1метвус" localSheetId="0">#REF!</definedName>
    <definedName name="Н1метвус" localSheetId="2">#REF!</definedName>
    <definedName name="Н1метвус">#REF!</definedName>
    <definedName name="Н1мол" localSheetId="4">#REF!</definedName>
    <definedName name="Н1мол" localSheetId="3">#REF!</definedName>
    <definedName name="Н1мол" localSheetId="1">#REF!</definedName>
    <definedName name="Н1мол" localSheetId="0">#REF!</definedName>
    <definedName name="Н1мол" localSheetId="2">#REF!</definedName>
    <definedName name="Н1мол">#REF!</definedName>
    <definedName name="Н1нал" localSheetId="4">#REF!</definedName>
    <definedName name="Н1нал" localSheetId="3">#REF!</definedName>
    <definedName name="Н1нал" localSheetId="1">#REF!</definedName>
    <definedName name="Н1нал" localSheetId="0">#REF!</definedName>
    <definedName name="Н1нал" localSheetId="2">#REF!</definedName>
    <definedName name="Н1нал">#REF!</definedName>
    <definedName name="Н1пож" localSheetId="4">#REF!</definedName>
    <definedName name="Н1пож" localSheetId="3">#REF!</definedName>
    <definedName name="Н1пож" localSheetId="1">#REF!</definedName>
    <definedName name="Н1пож" localSheetId="0">#REF!</definedName>
    <definedName name="Н1пож" localSheetId="2">#REF!</definedName>
    <definedName name="Н1пож">#REF!</definedName>
    <definedName name="Н1пол" localSheetId="4">#REF!</definedName>
    <definedName name="Н1пол" localSheetId="3">#REF!</definedName>
    <definedName name="Н1пол" localSheetId="1">#REF!</definedName>
    <definedName name="Н1пол" localSheetId="0">#REF!</definedName>
    <definedName name="Н1пол" localSheetId="2">#REF!</definedName>
    <definedName name="Н1пол">#REF!</definedName>
    <definedName name="Н1Пот" localSheetId="4">#REF!</definedName>
    <definedName name="Н1Пот" localSheetId="3">#REF!</definedName>
    <definedName name="Н1Пот" localSheetId="1">#REF!</definedName>
    <definedName name="Н1Пот" localSheetId="0">#REF!</definedName>
    <definedName name="Н1Пот" localSheetId="2">#REF!</definedName>
    <definedName name="Н1Пот">#REF!</definedName>
    <definedName name="Н1Публ" localSheetId="4">#REF!</definedName>
    <definedName name="Н1Публ" localSheetId="3">#REF!</definedName>
    <definedName name="Н1Публ" localSheetId="1">#REF!</definedName>
    <definedName name="Н1Публ" localSheetId="0">#REF!</definedName>
    <definedName name="Н1Публ" localSheetId="2">#REF!</definedName>
    <definedName name="Н1Публ">#REF!</definedName>
    <definedName name="Н1рцп" localSheetId="4">#REF!</definedName>
    <definedName name="Н1рцп" localSheetId="3">#REF!</definedName>
    <definedName name="Н1рцп" localSheetId="1">#REF!</definedName>
    <definedName name="Н1рцп" localSheetId="0">#REF!</definedName>
    <definedName name="Н1рцп" localSheetId="2">#REF!</definedName>
    <definedName name="Н1рцп">#REF!</definedName>
    <definedName name="Н1сбал" localSheetId="4">#REF!</definedName>
    <definedName name="Н1сбал" localSheetId="3">#REF!</definedName>
    <definedName name="Н1сбал" localSheetId="1">#REF!</definedName>
    <definedName name="Н1сбал" localSheetId="0">#REF!</definedName>
    <definedName name="Н1сбал" localSheetId="2">#REF!</definedName>
    <definedName name="Н1сбал">#REF!</definedName>
    <definedName name="Н1фун" localSheetId="4">#REF!</definedName>
    <definedName name="Н1фун" localSheetId="3">#REF!</definedName>
    <definedName name="Н1фун" localSheetId="1">#REF!</definedName>
    <definedName name="Н1фун" localSheetId="0">#REF!</definedName>
    <definedName name="Н1фун" localSheetId="2">#REF!</definedName>
    <definedName name="Н1фун">#REF!</definedName>
    <definedName name="Н1фун1" localSheetId="4">#REF!</definedName>
    <definedName name="Н1фун1" localSheetId="3">#REF!</definedName>
    <definedName name="Н1фун1" localSheetId="1">#REF!</definedName>
    <definedName name="Н1фун1" localSheetId="0">#REF!</definedName>
    <definedName name="Н1фун1" localSheetId="2">#REF!</definedName>
    <definedName name="Н1фун1">#REF!</definedName>
    <definedName name="Н1ффп" localSheetId="4">#REF!</definedName>
    <definedName name="Н1ффп" localSheetId="3">#REF!</definedName>
    <definedName name="Н1ффп" localSheetId="1">#REF!</definedName>
    <definedName name="Н1ффп" localSheetId="0">#REF!</definedName>
    <definedName name="Н1ффп" localSheetId="2">#REF!</definedName>
    <definedName name="Н1ффп">#REF!</definedName>
    <definedName name="Н1цср" localSheetId="4">#REF!</definedName>
    <definedName name="Н1цср" localSheetId="3">#REF!</definedName>
    <definedName name="Н1цср" localSheetId="1">#REF!</definedName>
    <definedName name="Н1цср" localSheetId="0">#REF!</definedName>
    <definedName name="Н1цср" localSheetId="2">#REF!</definedName>
    <definedName name="Н1цср">#REF!</definedName>
    <definedName name="Н1цср1" localSheetId="4">#REF!</definedName>
    <definedName name="Н1цср1" localSheetId="3">#REF!</definedName>
    <definedName name="Н1цср1" localSheetId="1">#REF!</definedName>
    <definedName name="Н1цср1" localSheetId="0">#REF!</definedName>
    <definedName name="Н1цср1" localSheetId="2">#REF!</definedName>
    <definedName name="Н1цср1">#REF!</definedName>
    <definedName name="Н1эф" localSheetId="4">#REF!</definedName>
    <definedName name="Н1эф" localSheetId="3">#REF!</definedName>
    <definedName name="Н1эф" localSheetId="1">#REF!</definedName>
    <definedName name="Н1эф" localSheetId="0">#REF!</definedName>
    <definedName name="Н1эф" localSheetId="2">#REF!</definedName>
    <definedName name="Н1эф">#REF!</definedName>
    <definedName name="Н2адох" localSheetId="4">#REF!</definedName>
    <definedName name="Н2адох" localSheetId="3">#REF!</definedName>
    <definedName name="Н2адох" localSheetId="1">#REF!</definedName>
    <definedName name="Н2адох" localSheetId="0">#REF!</definedName>
    <definedName name="Н2адох" localSheetId="2">#REF!</definedName>
    <definedName name="Н2адох">#REF!</definedName>
    <definedName name="Н2аист" localSheetId="4">#REF!</definedName>
    <definedName name="Н2аист" localSheetId="3">#REF!</definedName>
    <definedName name="Н2аист" localSheetId="1">#REF!</definedName>
    <definedName name="Н2аист" localSheetId="0">#REF!</definedName>
    <definedName name="Н2аист" localSheetId="2">#REF!</definedName>
    <definedName name="Н2аист">#REF!</definedName>
    <definedName name="Н2Бл" localSheetId="4">#REF!</definedName>
    <definedName name="Н2Бл" localSheetId="3">#REF!</definedName>
    <definedName name="Н2Бл" localSheetId="1">#REF!</definedName>
    <definedName name="Н2Бл" localSheetId="0">#REF!</definedName>
    <definedName name="Н2Бл" localSheetId="2">#REF!</definedName>
    <definedName name="Н2Бл">#REF!</definedName>
    <definedName name="Н2вед" localSheetId="4">#REF!</definedName>
    <definedName name="Н2вед" localSheetId="3">#REF!</definedName>
    <definedName name="Н2вед" localSheetId="1">#REF!</definedName>
    <definedName name="Н2вед" localSheetId="0">#REF!</definedName>
    <definedName name="Н2вед" localSheetId="2">#REF!</definedName>
    <definedName name="Н2вед">#REF!</definedName>
    <definedName name="Н2вед1" localSheetId="4">#REF!</definedName>
    <definedName name="Н2вед1" localSheetId="3">#REF!</definedName>
    <definedName name="Н2вед1" localSheetId="1">#REF!</definedName>
    <definedName name="Н2вед1" localSheetId="0">#REF!</definedName>
    <definedName name="Н2вед1" localSheetId="2">#REF!</definedName>
    <definedName name="Н2вед1">#REF!</definedName>
    <definedName name="Н2вус" localSheetId="4">#REF!</definedName>
    <definedName name="Н2вус" localSheetId="3">#REF!</definedName>
    <definedName name="Н2вус" localSheetId="1">#REF!</definedName>
    <definedName name="Н2вус" localSheetId="0">#REF!</definedName>
    <definedName name="Н2вус" localSheetId="2">#REF!</definedName>
    <definedName name="Н2вус">#REF!</definedName>
    <definedName name="Н2вцп" localSheetId="4">#REF!</definedName>
    <definedName name="Н2вцп" localSheetId="3">#REF!</definedName>
    <definedName name="Н2вцп" localSheetId="1">#REF!</definedName>
    <definedName name="Н2вцп" localSheetId="0">#REF!</definedName>
    <definedName name="Н2вцп" localSheetId="2">#REF!</definedName>
    <definedName name="Н2вцп">#REF!</definedName>
    <definedName name="Н2деф" localSheetId="4">#REF!</definedName>
    <definedName name="Н2деф" localSheetId="3">#REF!</definedName>
    <definedName name="Н2деф" localSheetId="1">#REF!</definedName>
    <definedName name="Н2деф" localSheetId="0">#REF!</definedName>
    <definedName name="Н2деф" localSheetId="2">#REF!</definedName>
    <definedName name="Н2деф">#REF!</definedName>
    <definedName name="Н2Дор" localSheetId="4">#REF!</definedName>
    <definedName name="Н2Дор" localSheetId="3">#REF!</definedName>
    <definedName name="Н2Дор" localSheetId="1">#REF!</definedName>
    <definedName name="Н2Дор" localSheetId="0">#REF!</definedName>
    <definedName name="Н2Дор" localSheetId="2">#REF!</definedName>
    <definedName name="Н2Дор">#REF!</definedName>
    <definedName name="Н2дох" localSheetId="4">#REF!</definedName>
    <definedName name="Н2дох" localSheetId="3">#REF!</definedName>
    <definedName name="Н2дох" localSheetId="1">#REF!</definedName>
    <definedName name="Н2дох" localSheetId="0">#REF!</definedName>
    <definedName name="Н2дох" localSheetId="2">#REF!</definedName>
    <definedName name="Н2дох">#REF!</definedName>
    <definedName name="Н2займ" localSheetId="4">#REF!</definedName>
    <definedName name="Н2займ" localSheetId="3">#REF!</definedName>
    <definedName name="Н2займ" localSheetId="1">#REF!</definedName>
    <definedName name="Н2займ" localSheetId="0">#REF!</definedName>
    <definedName name="Н2займ" localSheetId="2">#REF!</definedName>
    <definedName name="Н2займ">#REF!</definedName>
    <definedName name="Н2инв" localSheetId="4">#REF!</definedName>
    <definedName name="Н2инв" localSheetId="3">#REF!</definedName>
    <definedName name="Н2инв" localSheetId="1">#REF!</definedName>
    <definedName name="Н2инв" localSheetId="0">#REF!</definedName>
    <definedName name="Н2инв" localSheetId="2">#REF!</definedName>
    <definedName name="Н2инв">#REF!</definedName>
    <definedName name="Н2ком" localSheetId="4">#REF!</definedName>
    <definedName name="Н2ком" localSheetId="3">#REF!</definedName>
    <definedName name="Н2ком" localSheetId="1">#REF!</definedName>
    <definedName name="Н2ком" localSheetId="0">#REF!</definedName>
    <definedName name="Н2ком" localSheetId="2">#REF!</definedName>
    <definedName name="Н2ком">#REF!</definedName>
    <definedName name="Н2Мдор" localSheetId="4">#REF!</definedName>
    <definedName name="Н2Мдор" localSheetId="3">#REF!</definedName>
    <definedName name="Н2Мдор" localSheetId="1">#REF!</definedName>
    <definedName name="Н2Мдор" localSheetId="0">#REF!</definedName>
    <definedName name="Н2Мдор" localSheetId="2">#REF!</definedName>
    <definedName name="Н2Мдор">#REF!</definedName>
    <definedName name="Н2метвус" localSheetId="4">#REF!</definedName>
    <definedName name="Н2метвус" localSheetId="3">#REF!</definedName>
    <definedName name="Н2метвус" localSheetId="1">#REF!</definedName>
    <definedName name="Н2метвус" localSheetId="0">#REF!</definedName>
    <definedName name="Н2метвус" localSheetId="2">#REF!</definedName>
    <definedName name="Н2метвус">#REF!</definedName>
    <definedName name="Н2мол" localSheetId="4">#REF!</definedName>
    <definedName name="Н2мол" localSheetId="3">#REF!</definedName>
    <definedName name="Н2мол" localSheetId="1">#REF!</definedName>
    <definedName name="Н2мол" localSheetId="0">#REF!</definedName>
    <definedName name="Н2мол" localSheetId="2">#REF!</definedName>
    <definedName name="Н2мол">#REF!</definedName>
    <definedName name="Н2нал" localSheetId="4">#REF!</definedName>
    <definedName name="Н2нал" localSheetId="3">#REF!</definedName>
    <definedName name="Н2нал" localSheetId="1">#REF!</definedName>
    <definedName name="Н2нал" localSheetId="0">#REF!</definedName>
    <definedName name="Н2нал" localSheetId="2">#REF!</definedName>
    <definedName name="Н2нал">#REF!</definedName>
    <definedName name="Н2пож" localSheetId="4">#REF!</definedName>
    <definedName name="Н2пож" localSheetId="3">#REF!</definedName>
    <definedName name="Н2пож" localSheetId="1">#REF!</definedName>
    <definedName name="Н2пож" localSheetId="0">#REF!</definedName>
    <definedName name="Н2пож" localSheetId="2">#REF!</definedName>
    <definedName name="Н2пож">#REF!</definedName>
    <definedName name="Н2пол" localSheetId="4">#REF!</definedName>
    <definedName name="Н2пол" localSheetId="3">#REF!</definedName>
    <definedName name="Н2пол" localSheetId="1">#REF!</definedName>
    <definedName name="Н2пол" localSheetId="0">#REF!</definedName>
    <definedName name="Н2пол" localSheetId="2">#REF!</definedName>
    <definedName name="Н2пол">#REF!</definedName>
    <definedName name="Н2Публ" localSheetId="4">#REF!</definedName>
    <definedName name="Н2Публ" localSheetId="3">#REF!</definedName>
    <definedName name="Н2Публ" localSheetId="1">#REF!</definedName>
    <definedName name="Н2Публ" localSheetId="0">#REF!</definedName>
    <definedName name="Н2Публ" localSheetId="2">#REF!</definedName>
    <definedName name="Н2Публ">#REF!</definedName>
    <definedName name="Н2рцп" localSheetId="4">#REF!</definedName>
    <definedName name="Н2рцп" localSheetId="3">#REF!</definedName>
    <definedName name="Н2рцп" localSheetId="1">#REF!</definedName>
    <definedName name="Н2рцп" localSheetId="0">#REF!</definedName>
    <definedName name="Н2рцп" localSheetId="2">#REF!</definedName>
    <definedName name="Н2рцп">#REF!</definedName>
    <definedName name="Н2сбал" localSheetId="4">#REF!</definedName>
    <definedName name="Н2сбал" localSheetId="3">#REF!</definedName>
    <definedName name="Н2сбал" localSheetId="1">#REF!</definedName>
    <definedName name="Н2сбал" localSheetId="0">#REF!</definedName>
    <definedName name="Н2сбал" localSheetId="2">#REF!</definedName>
    <definedName name="Н2сбал">#REF!</definedName>
    <definedName name="Н2фун" localSheetId="4">#REF!</definedName>
    <definedName name="Н2фун" localSheetId="3">#REF!</definedName>
    <definedName name="Н2фун" localSheetId="1">#REF!</definedName>
    <definedName name="Н2фун" localSheetId="0">#REF!</definedName>
    <definedName name="Н2фун" localSheetId="2">#REF!</definedName>
    <definedName name="Н2фун">#REF!</definedName>
    <definedName name="Н2ффп" localSheetId="4">#REF!</definedName>
    <definedName name="Н2ффп" localSheetId="3">#REF!</definedName>
    <definedName name="Н2ффп" localSheetId="1">#REF!</definedName>
    <definedName name="Н2ффп" localSheetId="0">#REF!</definedName>
    <definedName name="Н2ффп" localSheetId="2">#REF!</definedName>
    <definedName name="Н2ффп">#REF!</definedName>
    <definedName name="Н2эф" localSheetId="4">#REF!</definedName>
    <definedName name="Н2эф" localSheetId="3">#REF!</definedName>
    <definedName name="Н2эф" localSheetId="1">#REF!</definedName>
    <definedName name="Н2эф" localSheetId="0">#REF!</definedName>
    <definedName name="Н2эф" localSheetId="2">#REF!</definedName>
    <definedName name="Н2эф">#REF!</definedName>
    <definedName name="Надох" localSheetId="4">#REF!</definedName>
    <definedName name="Надох" localSheetId="3">#REF!</definedName>
    <definedName name="Надох" localSheetId="1">#REF!</definedName>
    <definedName name="Надох" localSheetId="0">#REF!</definedName>
    <definedName name="Надох" localSheetId="2">#REF!</definedName>
    <definedName name="Надох">#REF!</definedName>
    <definedName name="Нпот">[2]спр!$C$34</definedName>
    <definedName name="_xlnm.Print_Area" localSheetId="4">Ассигнования!$A$6:$F$185</definedName>
    <definedName name="_xlnm.Print_Area" localSheetId="3">Ведомственная!$A$6:$H$123</definedName>
    <definedName name="_xlnm.Print_Area" localSheetId="1">'Доходы (2018)'!$A$3:$J$46</definedName>
    <definedName name="_xlnm.Print_Area" localSheetId="2">Функциональная!$A$3:$G$53</definedName>
    <definedName name="ол" localSheetId="4">#REF!</definedName>
    <definedName name="ол" localSheetId="3">#REF!</definedName>
    <definedName name="ол" localSheetId="1">#REF!</definedName>
    <definedName name="ол" localSheetId="0">#REF!</definedName>
    <definedName name="ол" localSheetId="2">#REF!</definedName>
    <definedName name="ол">#REF!</definedName>
    <definedName name="оо" localSheetId="4">#REF!</definedName>
    <definedName name="оо" localSheetId="3">#REF!</definedName>
    <definedName name="оо" localSheetId="1">#REF!</definedName>
    <definedName name="оо" localSheetId="0">#REF!</definedName>
    <definedName name="оо" localSheetId="2">#REF!</definedName>
    <definedName name="оо">#REF!</definedName>
    <definedName name="ооо" localSheetId="4">#REF!</definedName>
    <definedName name="ооо" localSheetId="3">#REF!</definedName>
    <definedName name="ооо" localSheetId="1">#REF!</definedName>
    <definedName name="ооо" localSheetId="0">#REF!</definedName>
    <definedName name="ооо" localSheetId="2">#REF!</definedName>
    <definedName name="ооо">#REF!</definedName>
    <definedName name="оооо" localSheetId="4">#REF!</definedName>
    <definedName name="оооо" localSheetId="3">#REF!</definedName>
    <definedName name="оооо" localSheetId="1">#REF!</definedName>
    <definedName name="оооо" localSheetId="0">#REF!</definedName>
    <definedName name="оооо" localSheetId="2">#REF!</definedName>
    <definedName name="оооо">#REF!</definedName>
    <definedName name="ооь" localSheetId="4">#REF!</definedName>
    <definedName name="ооь" localSheetId="3">#REF!</definedName>
    <definedName name="ооь" localSheetId="1">#REF!</definedName>
    <definedName name="ооь" localSheetId="0">#REF!</definedName>
    <definedName name="ооь" localSheetId="2">#REF!</definedName>
    <definedName name="ооь">#REF!</definedName>
    <definedName name="ПлПер" localSheetId="4">#REF!</definedName>
    <definedName name="ПлПер" localSheetId="3">#REF!</definedName>
    <definedName name="ПлПер" localSheetId="1">#REF!</definedName>
    <definedName name="ПлПер" localSheetId="0">#REF!</definedName>
    <definedName name="ПлПер" localSheetId="2">#REF!</definedName>
    <definedName name="ПлПер">#REF!</definedName>
    <definedName name="пр13">'[1]прямой счет'!$H$5:$H$257</definedName>
    <definedName name="прор" localSheetId="4">#REF!</definedName>
    <definedName name="прор" localSheetId="3">#REF!</definedName>
    <definedName name="прор" localSheetId="1">#REF!</definedName>
    <definedName name="прор" localSheetId="0">#REF!</definedName>
    <definedName name="прор" localSheetId="2">#REF!</definedName>
    <definedName name="прор">#REF!</definedName>
    <definedName name="р" localSheetId="4">#REF!</definedName>
    <definedName name="р" localSheetId="3">#REF!</definedName>
    <definedName name="р" localSheetId="1">#REF!</definedName>
    <definedName name="р" localSheetId="0">#REF!</definedName>
    <definedName name="р" localSheetId="2">#REF!</definedName>
    <definedName name="р">#REF!</definedName>
    <definedName name="Р1дата" localSheetId="4">#REF!</definedName>
    <definedName name="Р1дата" localSheetId="3">#REF!</definedName>
    <definedName name="Р1дата" localSheetId="1">#REF!</definedName>
    <definedName name="Р1дата" localSheetId="0">#REF!</definedName>
    <definedName name="Р1дата" localSheetId="2">#REF!</definedName>
    <definedName name="Р1дата">#REF!</definedName>
    <definedName name="Р1номер" localSheetId="4">#REF!</definedName>
    <definedName name="Р1номер" localSheetId="3">#REF!</definedName>
    <definedName name="Р1номер" localSheetId="1">#REF!</definedName>
    <definedName name="Р1номер" localSheetId="0">#REF!</definedName>
    <definedName name="Р1номер" localSheetId="2">#REF!</definedName>
    <definedName name="Р1номер">#REF!</definedName>
    <definedName name="Р2дата" localSheetId="4">#REF!</definedName>
    <definedName name="Р2дата" localSheetId="3">#REF!</definedName>
    <definedName name="Р2дата" localSheetId="1">#REF!</definedName>
    <definedName name="Р2дата" localSheetId="0">#REF!</definedName>
    <definedName name="Р2дата" localSheetId="2">#REF!</definedName>
    <definedName name="Р2дата">#REF!</definedName>
    <definedName name="Р2номер" localSheetId="4">#REF!</definedName>
    <definedName name="Р2номер" localSheetId="3">#REF!</definedName>
    <definedName name="Р2номер" localSheetId="1">#REF!</definedName>
    <definedName name="Р2номер" localSheetId="0">#REF!</definedName>
    <definedName name="Р2номер" localSheetId="2">#REF!</definedName>
    <definedName name="Р2номер">#REF!</definedName>
    <definedName name="Рдата" hidden="1">[2]спр!$B$4</definedName>
    <definedName name="РзПз" localSheetId="4">#REF!</definedName>
    <definedName name="РзПз" localSheetId="3">#REF!</definedName>
    <definedName name="РзПз" localSheetId="1">#REF!</definedName>
    <definedName name="РзПз" localSheetId="0">#REF!</definedName>
    <definedName name="РзПз" localSheetId="2">#REF!</definedName>
    <definedName name="РзПз">#REF!</definedName>
    <definedName name="РзПзПлПер" localSheetId="4">#REF!</definedName>
    <definedName name="РзПзПлПер" localSheetId="3">#REF!</definedName>
    <definedName name="РзПзПлПер" localSheetId="1">#REF!</definedName>
    <definedName name="РзПзПлПер" localSheetId="0">#REF!</definedName>
    <definedName name="РзПзПлПер" localSheetId="2">#REF!</definedName>
    <definedName name="РзПзПлПер">#REF!</definedName>
    <definedName name="Рномер" hidden="1">[2]спр!$B$5</definedName>
    <definedName name="роьрт" localSheetId="4">#REF!</definedName>
    <definedName name="роьрт" localSheetId="3">#REF!</definedName>
    <definedName name="роьрт" localSheetId="1">#REF!</definedName>
    <definedName name="роьрт" localSheetId="0">#REF!</definedName>
    <definedName name="роьрт" localSheetId="2">#REF!</definedName>
    <definedName name="роьрт">#REF!</definedName>
    <definedName name="рр" localSheetId="4">#REF!</definedName>
    <definedName name="рр" localSheetId="3">#REF!</definedName>
    <definedName name="рр" localSheetId="1">#REF!</definedName>
    <definedName name="рр" localSheetId="0">#REF!</definedName>
    <definedName name="рр" localSheetId="2">#REF!</definedName>
    <definedName name="рр">#REF!</definedName>
    <definedName name="рто" localSheetId="4">#REF!</definedName>
    <definedName name="рто" localSheetId="3">#REF!</definedName>
    <definedName name="рто" localSheetId="1">#REF!</definedName>
    <definedName name="рто" localSheetId="0">#REF!</definedName>
    <definedName name="рто" localSheetId="2">#REF!</definedName>
    <definedName name="рто">#REF!</definedName>
    <definedName name="спрВЦП" localSheetId="4">#REF!</definedName>
    <definedName name="спрВЦП" localSheetId="3">#REF!</definedName>
    <definedName name="спрВЦП" localSheetId="1">#REF!</definedName>
    <definedName name="спрВЦП" localSheetId="0">#REF!</definedName>
    <definedName name="спрВЦП" localSheetId="2">#REF!</definedName>
    <definedName name="спрВЦП">#REF!</definedName>
    <definedName name="сум" localSheetId="4">#REF!</definedName>
    <definedName name="сум" localSheetId="3">#REF!</definedName>
    <definedName name="сум" localSheetId="1">#REF!</definedName>
    <definedName name="сум" localSheetId="0">#REF!</definedName>
    <definedName name="сум" localSheetId="2">#REF!</definedName>
    <definedName name="сум">#REF!</definedName>
    <definedName name="СумВед" localSheetId="4">#REF!</definedName>
    <definedName name="СумВед" localSheetId="3">#REF!</definedName>
    <definedName name="СумВед" localSheetId="1">#REF!</definedName>
    <definedName name="СумВед" localSheetId="0">#REF!</definedName>
    <definedName name="СумВед" localSheetId="2">#REF!</definedName>
    <definedName name="СумВед">#REF!</definedName>
    <definedName name="СумВед14" localSheetId="4">#REF!</definedName>
    <definedName name="СумВед14" localSheetId="3">#REF!</definedName>
    <definedName name="СумВед14" localSheetId="1">#REF!</definedName>
    <definedName name="СумВед14" localSheetId="0">#REF!</definedName>
    <definedName name="СумВед14" localSheetId="2">#REF!</definedName>
    <definedName name="СумВед14">#REF!</definedName>
    <definedName name="СумВед15" localSheetId="4">#REF!</definedName>
    <definedName name="СумВед15" localSheetId="3">#REF!</definedName>
    <definedName name="СумВед15" localSheetId="1">#REF!</definedName>
    <definedName name="СумВед15" localSheetId="0">#REF!</definedName>
    <definedName name="СумВед15" localSheetId="2">#REF!</definedName>
    <definedName name="СумВед15">#REF!</definedName>
    <definedName name="сумма13" localSheetId="4">#REF!</definedName>
    <definedName name="сумма13" localSheetId="3">#REF!</definedName>
    <definedName name="сумма13" localSheetId="1">#REF!</definedName>
    <definedName name="сумма13" localSheetId="0">#REF!</definedName>
    <definedName name="сумма13" localSheetId="2">#REF!</definedName>
    <definedName name="сумма13">#REF!</definedName>
    <definedName name="то" localSheetId="4">#REF!</definedName>
    <definedName name="то" localSheetId="3">#REF!</definedName>
    <definedName name="то" localSheetId="1">#REF!</definedName>
    <definedName name="то" localSheetId="0">#REF!</definedName>
    <definedName name="то" localSheetId="2">#REF!</definedName>
    <definedName name="то">#REF!</definedName>
    <definedName name="ттт" localSheetId="4">#REF!</definedName>
    <definedName name="ттт" localSheetId="3">#REF!</definedName>
    <definedName name="ттт" localSheetId="1">#REF!</definedName>
    <definedName name="ттт" localSheetId="0">#REF!</definedName>
    <definedName name="ттт" localSheetId="2">#REF!</definedName>
    <definedName name="ттт">#REF!</definedName>
    <definedName name="цел13">[1]целевые!$E$2:$E$149</definedName>
    <definedName name="цср14" localSheetId="4">#REF!</definedName>
    <definedName name="цср14" localSheetId="3">#REF!</definedName>
    <definedName name="цср14" localSheetId="1">#REF!</definedName>
    <definedName name="цср14" localSheetId="0">#REF!</definedName>
    <definedName name="цср14" localSheetId="2">#REF!</definedName>
    <definedName name="цср14">#REF!</definedName>
    <definedName name="ываолпр" localSheetId="4">#REF!</definedName>
    <definedName name="ываолпр" localSheetId="3">#REF!</definedName>
    <definedName name="ываолпр" localSheetId="1">#REF!</definedName>
    <definedName name="ываолпр" localSheetId="0">#REF!</definedName>
    <definedName name="ываолпр" localSheetId="2">#REF!</definedName>
    <definedName name="ываолпр">#REF!</definedName>
    <definedName name="ьортьрт" localSheetId="4">#REF!</definedName>
    <definedName name="ьортьрт" localSheetId="3">#REF!</definedName>
    <definedName name="ьортьрт" localSheetId="1">#REF!</definedName>
    <definedName name="ьортьрт" localSheetId="0">#REF!</definedName>
    <definedName name="ьортьрт" localSheetId="2">#REF!</definedName>
    <definedName name="ьортьрт">#REF!</definedName>
    <definedName name="ю2" localSheetId="4">#REF!</definedName>
    <definedName name="ю2" localSheetId="3">#REF!</definedName>
    <definedName name="ю2" localSheetId="1">#REF!</definedName>
    <definedName name="ю2" localSheetId="0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J42" i="43"/>
  <c r="J40" l="1"/>
  <c r="J39" s="1"/>
  <c r="J36"/>
  <c r="J33"/>
  <c r="J32" s="1"/>
  <c r="J31" s="1"/>
  <c r="J29"/>
  <c r="J27"/>
  <c r="J26" s="1"/>
  <c r="J23"/>
  <c r="J21"/>
  <c r="J20"/>
  <c r="J15"/>
  <c r="J13"/>
  <c r="J12" s="1"/>
  <c r="F18" i="42"/>
  <c r="E18"/>
  <c r="E17" s="1"/>
  <c r="E16" s="1"/>
  <c r="F17"/>
  <c r="F16"/>
  <c r="F14"/>
  <c r="F13" s="1"/>
  <c r="F12" s="1"/>
  <c r="E14"/>
  <c r="D14"/>
  <c r="D13" s="1"/>
  <c r="D12" s="1"/>
  <c r="E13"/>
  <c r="E12" s="1"/>
  <c r="J11" i="43" l="1"/>
  <c r="J35"/>
  <c r="F11" i="42"/>
  <c r="F20" s="1"/>
  <c r="E11"/>
  <c r="E20" s="1"/>
  <c r="J10" i="43" l="1"/>
  <c r="E48" i="39"/>
  <c r="E47" s="1"/>
  <c r="E50"/>
  <c r="E51"/>
  <c r="G51"/>
  <c r="F51"/>
  <c r="F50" s="1"/>
  <c r="G50"/>
  <c r="G48"/>
  <c r="F48"/>
  <c r="G47"/>
  <c r="F47"/>
  <c r="G44"/>
  <c r="F44"/>
  <c r="G42"/>
  <c r="F42"/>
  <c r="G40"/>
  <c r="F40"/>
  <c r="G38"/>
  <c r="G37" s="1"/>
  <c r="F38"/>
  <c r="F37" s="1"/>
  <c r="G35"/>
  <c r="G34" s="1"/>
  <c r="F35"/>
  <c r="F34" s="1"/>
  <c r="G32"/>
  <c r="G29" s="1"/>
  <c r="F32"/>
  <c r="G30"/>
  <c r="F30"/>
  <c r="F29" s="1"/>
  <c r="G27"/>
  <c r="G26" s="1"/>
  <c r="F27"/>
  <c r="F26"/>
  <c r="G24"/>
  <c r="F24"/>
  <c r="G22"/>
  <c r="F22"/>
  <c r="G20"/>
  <c r="F20"/>
  <c r="G18"/>
  <c r="F18"/>
  <c r="F13" s="1"/>
  <c r="G16"/>
  <c r="F16"/>
  <c r="G14"/>
  <c r="F14"/>
  <c r="G13" l="1"/>
  <c r="G12" s="1"/>
  <c r="G11" s="1"/>
  <c r="F12"/>
  <c r="F11" s="1"/>
  <c r="D18" i="42"/>
  <c r="D17" s="1"/>
  <c r="D16" s="1"/>
  <c r="D11" s="1"/>
  <c r="D20" s="1"/>
</calcChain>
</file>

<file path=xl/sharedStrings.xml><?xml version="1.0" encoding="utf-8"?>
<sst xmlns="http://schemas.openxmlformats.org/spreadsheetml/2006/main" count="2436" uniqueCount="520">
  <si>
    <t>911</t>
  </si>
  <si>
    <t>Код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</si>
  <si>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</si>
  <si>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</si>
  <si>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</si>
  <si>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</si>
  <si>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</si>
  <si>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</si>
  <si>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</si>
  <si>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</si>
  <si>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</si>
  <si>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</si>
  <si>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50</t>
  </si>
  <si>
    <t>00</t>
  </si>
  <si>
    <t>1</t>
  </si>
  <si>
    <t>182</t>
  </si>
  <si>
    <t>01</t>
  </si>
  <si>
    <t>110</t>
  </si>
  <si>
    <t>100</t>
  </si>
  <si>
    <t>03</t>
  </si>
  <si>
    <t>120</t>
  </si>
  <si>
    <t>02</t>
  </si>
  <si>
    <t>151</t>
  </si>
  <si>
    <t>Иные межбюджетные трансферты</t>
  </si>
  <si>
    <t>Наименование показателя</t>
  </si>
  <si>
    <t>КБК</t>
  </si>
  <si>
    <t>КЦСР</t>
  </si>
  <si>
    <t>КВР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</si>
  <si>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</si>
  <si>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</si>
  <si>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</si>
  <si>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</si>
  <si>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</si>
  <si>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</si>
  <si>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</si>
  <si>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</si>
  <si>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</si>
  <si>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</si>
  <si>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</si>
  <si>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</si>
  <si>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</si>
  <si>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</si>
  <si>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</si>
  <si>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</si>
  <si>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</si>
  <si>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</si>
  <si>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</si>
  <si>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</si>
  <si>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</si>
  <si>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</si>
  <si>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</si>
  <si>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</si>
  <si>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</si>
  <si>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</si>
  <si>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112</t>
  </si>
  <si>
    <t>ВСЕГО: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</si>
  <si>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</si>
  <si>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</si>
  <si>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</si>
  <si>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</si>
  <si>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</si>
  <si>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</si>
  <si>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</si>
  <si>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</si>
  <si>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</si>
  <si>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</si>
  <si>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</si>
  <si>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</si>
  <si>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</si>
  <si>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</si>
  <si>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</si>
  <si>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</si>
  <si>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</si>
  <si>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</si>
  <si>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</si>
  <si>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</si>
  <si>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</si>
  <si>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</si>
  <si>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</si>
  <si>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</si>
  <si>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</si>
  <si>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</si>
  <si>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</si>
  <si>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</si>
  <si>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</si>
  <si>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</si>
  <si>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</si>
  <si>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</si>
  <si>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</si>
  <si>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</si>
  <si>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</si>
  <si>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</si>
  <si>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</si>
  <si>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</si>
  <si>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</si>
  <si>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</si>
  <si>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</si>
  <si>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</si>
  <si>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</si>
  <si>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</si>
  <si>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</si>
  <si>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</si>
  <si>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</si>
  <si>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</si>
  <si>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</si>
  <si>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</si>
  <si>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</si>
  <si>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</si>
  <si>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</si>
  <si>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</si>
  <si>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</si>
  <si>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</si>
  <si>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</si>
  <si>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</si>
  <si>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</si>
  <si>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</si>
  <si>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</si>
  <si>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</si>
  <si>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</si>
  <si>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</si>
  <si>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</si>
  <si>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</si>
  <si>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</si>
  <si>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</si>
  <si>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</si>
  <si>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</si>
  <si>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</si>
  <si>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</si>
  <si>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</si>
  <si>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</si>
  <si>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</si>
  <si>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</si>
  <si>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</si>
  <si>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</si>
  <si>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</si>
  <si>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</si>
  <si>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</si>
  <si>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</si>
  <si>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</si>
  <si>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</si>
  <si>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</si>
  <si>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</si>
  <si>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</si>
  <si>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</si>
  <si>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</si>
  <si>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</si>
  <si>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</si>
  <si>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</si>
  <si>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</si>
  <si>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</si>
  <si>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</si>
  <si>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</si>
  <si>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</si>
  <si>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</si>
  <si>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</si>
  <si>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</si>
  <si>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</si>
  <si>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</si>
  <si>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</si>
  <si>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</si>
  <si>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</si>
  <si>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</si>
  <si>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</si>
  <si>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</si>
  <si>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</si>
  <si>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</si>
  <si>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</si>
  <si>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</si>
  <si>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</si>
  <si>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</si>
  <si>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</si>
  <si>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</si>
  <si>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</si>
  <si>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</si>
  <si>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</si>
  <si>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</si>
  <si>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</si>
  <si>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</si>
  <si>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</si>
  <si>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</si>
  <si>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</si>
  <si>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</si>
  <si>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</si>
  <si>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</si>
  <si>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</si>
  <si>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</si>
  <si>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</si>
  <si>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</si>
  <si>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</si>
  <si>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</si>
  <si>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</si>
  <si>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</si>
  <si>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</si>
  <si>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</si>
  <si>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</si>
  <si>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</si>
  <si>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</si>
  <si>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</si>
  <si>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</si>
  <si>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</si>
  <si>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</si>
  <si>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</si>
  <si>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</si>
  <si>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</si>
  <si>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</si>
  <si>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</si>
  <si>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</si>
  <si>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</si>
  <si>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</si>
  <si>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</si>
  <si>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</si>
  <si>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</si>
  <si>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</si>
  <si>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</si>
  <si>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</si>
  <si>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</si>
  <si>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</si>
  <si>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</si>
  <si>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</si>
  <si>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</si>
  <si>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</si>
  <si>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</si>
  <si>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</si>
  <si>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</si>
  <si>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</si>
  <si>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</si>
  <si>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</si>
  <si>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</si>
  <si>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</si>
  <si>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</si>
  <si>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</si>
  <si>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</si>
  <si>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</si>
  <si>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</si>
  <si>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</si>
  <si>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</si>
  <si>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</si>
  <si>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</si>
  <si>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</si>
  <si>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</si>
  <si>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</si>
  <si>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</si>
  <si>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</si>
  <si>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</si>
  <si>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</si>
  <si>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</si>
  <si>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</si>
  <si>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</si>
  <si>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</si>
  <si>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</si>
  <si>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</si>
  <si>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</si>
  <si>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</si>
  <si>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</si>
  <si>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</si>
  <si>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</si>
  <si>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</si>
  <si>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</si>
  <si>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</si>
  <si>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</si>
  <si>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</si>
  <si>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</si>
  <si>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</si>
  <si>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</si>
  <si>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</si>
  <si>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</si>
  <si>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</si>
  <si>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</si>
  <si>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</si>
  <si>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</si>
  <si>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</si>
  <si>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</si>
  <si>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</si>
  <si>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</si>
  <si>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</si>
  <si>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</si>
  <si>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</si>
  <si>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</si>
  <si>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</si>
  <si>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</si>
  <si>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</si>
  <si>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</si>
  <si>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</si>
  <si>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</si>
  <si>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</si>
  <si>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</si>
  <si>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</si>
  <si>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</si>
  <si>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</si>
  <si>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</si>
  <si>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</si>
  <si>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</si>
  <si>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</si>
  <si>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</si>
  <si>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</si>
  <si>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</si>
  <si>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</si>
  <si>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</si>
  <si>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</si>
  <si>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</si>
  <si>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</si>
  <si>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</si>
  <si>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</si>
  <si>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2018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</si>
  <si>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</si>
  <si>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</si>
  <si>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</si>
  <si>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</si>
  <si>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</si>
  <si>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</si>
  <si>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</si>
  <si>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</si>
  <si>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</si>
  <si>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</si>
  <si>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</si>
  <si>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</si>
  <si>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</si>
  <si>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</si>
  <si>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</si>
  <si>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</si>
  <si>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</si>
  <si>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</si>
  <si>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802006Э000</t>
  </si>
  <si>
    <t>9000000000</t>
  </si>
  <si>
    <t>9090000000</t>
  </si>
  <si>
    <t>90900Ч0010</t>
  </si>
  <si>
    <t>9010000000</t>
  </si>
  <si>
    <t>9010080000</t>
  </si>
  <si>
    <t>3820000000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</si>
  <si>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</si>
  <si>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</si>
  <si>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</si>
  <si>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</si>
  <si>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</si>
  <si>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</si>
  <si>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</si>
  <si>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</si>
  <si>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</si>
  <si>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</si>
  <si>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</si>
  <si>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</si>
  <si>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</si>
  <si>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</si>
  <si>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</si>
  <si>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</si>
  <si>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</si>
  <si>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9090080000</t>
  </si>
  <si>
    <t>3840000000</t>
  </si>
  <si>
    <t>3840080000</t>
  </si>
  <si>
    <t>3840081000</t>
  </si>
  <si>
    <t>384008Г000</t>
  </si>
  <si>
    <t>384008Э000</t>
  </si>
  <si>
    <t>3820074120</t>
  </si>
  <si>
    <t>38200S4120</t>
  </si>
  <si>
    <t>2019 год</t>
  </si>
  <si>
    <t>3810075080</t>
  </si>
  <si>
    <t>38100S5080</t>
  </si>
  <si>
    <t>Фонд оплаты труда учреждений</t>
  </si>
  <si>
    <t>Иные выплаты персоналу учреждений, за исключением фонда оплаты труда</t>
  </si>
  <si>
    <t>3840087000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</si>
  <si>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</si>
  <si>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</si>
  <si>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4900000000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</si>
  <si>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</si>
  <si>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4990000000</t>
  </si>
  <si>
    <t>4990080000</t>
  </si>
  <si>
    <t>8010067000</t>
  </si>
  <si>
    <t>802006Ф000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</si>
  <si>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</si>
  <si>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</si>
  <si>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</si>
  <si>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</si>
  <si>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Обеспечение проведения выборов и референдумов</t>
  </si>
  <si>
    <t>0107</t>
  </si>
  <si>
    <t>9020080000</t>
  </si>
  <si>
    <t>Раздел</t>
  </si>
  <si>
    <t>Подраздел</t>
  </si>
  <si>
    <t>Функционирование высшего должностного лица субъекта Российской  Федерации и муниципального образования</t>
  </si>
  <si>
    <t>ОБРАЗОВАНИЕ</t>
  </si>
  <si>
    <t>Молодежная политика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</si>
  <si>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2018 год и плановый период 2019-2020 годов </t>
  </si>
  <si>
    <t>2020 год</t>
  </si>
  <si>
    <t>Приложение № 6 к решению
Осиновомысского сельского Совета 
 от 22.12.2017  № 5/23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</si>
  <si>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</si>
  <si>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</si>
  <si>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Прочая закупка товаров, работ и услуг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</si>
  <si>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</si>
  <si>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</si>
  <si>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</si>
  <si>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</si>
  <si>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</si>
  <si>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</si>
  <si>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</si>
  <si>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</si>
  <si>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</si>
  <si>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</si>
  <si>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</si>
  <si>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</si>
  <si>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</si>
  <si>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</si>
  <si>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</si>
  <si>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</si>
  <si>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</si>
  <si>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</si>
  <si>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</si>
  <si>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</si>
  <si>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90900Ч0050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</si>
  <si>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</si>
  <si>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</si>
  <si>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стоимости проезда в отпуск в соответствии с законодательством,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</si>
  <si>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</si>
  <si>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</si>
  <si>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</si>
  <si>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</si>
  <si>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</si>
  <si>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</si>
  <si>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</si>
  <si>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</si>
  <si>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>Ведомственная структура расходов бюджета Осиновомысского сельсовета на 2018 год</t>
  </si>
  <si>
    <t xml:space="preserve"> 2018 год</t>
  </si>
  <si>
    <t>Приложение № 7 к решению
Осиновомысского сельского Совета 
 от 22.12.2017  № 5/23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</si>
  <si>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2018 год </t>
  </si>
  <si>
    <t>0707</t>
  </si>
  <si>
    <t>Приложение № 9 к решению
Осиновомысского сельского Совета 
 от 22.12.2017  № 5/23</t>
  </si>
  <si>
    <t xml:space="preserve">      бюджета  Осиновомысского  сельсовета на 2018 год  и плановый период 2019-2020 годов</t>
  </si>
  <si>
    <t>Приложение № 1 к решению
Осиновомысского сельского Совета 
 от 20.03.2018  № 7/38</t>
  </si>
  <si>
    <t>Приложение № 1 к решению
Осиновомысского сельского Совета 
 от 22.12.2017  № 5/23</t>
  </si>
  <si>
    <t>Приложение № 4 к решению
Осиновомысского сельского Совета 
 от 22.12.2017  № 5/23</t>
  </si>
  <si>
    <t xml:space="preserve">Доходы бюджета Осиновомысского сельсовета на 2018 год </t>
  </si>
  <si>
    <t>п/п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</si>
  <si>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</si>
  <si>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</si>
  <si>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</si>
  <si>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</si>
  <si>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</si>
  <si>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</si>
  <si>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</si>
  <si>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</si>
  <si>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ВСЕГО  ДОХОДОВ</t>
  </si>
  <si>
    <t>000</t>
  </si>
  <si>
    <t>0</t>
  </si>
  <si>
    <t>00000</t>
  </si>
  <si>
    <t>0000</t>
  </si>
  <si>
    <t>НАЛОГОВЫЕ И НЕНАЛОГОВЫЕ ДОХОДЫ</t>
  </si>
  <si>
    <t>НАЛОГИ НА ПРИБЫЛЬ, ДОХОДЫ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</si>
  <si>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</si>
  <si>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</si>
  <si>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</si>
  <si>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02010</t>
  </si>
  <si>
    <t>1000</t>
  </si>
  <si>
    <t>Акцизы по подакцизным товарам (продукции), производимым на территории РФ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</si>
  <si>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</si>
  <si>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</si>
  <si>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</si>
  <si>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</si>
  <si>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</si>
  <si>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</si>
  <si>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</si>
  <si>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</si>
  <si>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</si>
  <si>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</si>
  <si>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</si>
  <si>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</si>
  <si>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</si>
  <si>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</si>
  <si>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01030</t>
  </si>
  <si>
    <t>Земельный налог</t>
  </si>
  <si>
    <t>06000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</si>
  <si>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</si>
  <si>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</si>
  <si>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</si>
  <si>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</si>
  <si>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</si>
  <si>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</si>
  <si>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</si>
  <si>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</si>
  <si>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</si>
  <si>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</si>
  <si>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</si>
  <si>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</si>
  <si>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</si>
  <si>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</si>
  <si>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</si>
  <si>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</si>
  <si>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</si>
  <si>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</si>
  <si>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</si>
  <si>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</si>
  <si>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</si>
  <si>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</si>
  <si>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</si>
  <si>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</si>
  <si>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</si>
  <si>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</si>
  <si>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</si>
  <si>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</si>
  <si>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Субвенции бюджетам субъектов Российской Федерации и муниципальных образований</t>
  </si>
  <si>
    <t>03000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</si>
  <si>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</t>
  </si>
  <si>
    <t>35000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</si>
  <si>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</si>
  <si>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</si>
  <si>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</si>
  <si>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Прочее межбюджетные трансферты бюджетам поселений на повышение размеров оплаты труда работников бюджетной сферы Красноярского края с 1 января 2018 годана 4 процента</t>
  </si>
  <si>
    <t>49999</t>
  </si>
  <si>
    <t>1047</t>
  </si>
  <si>
    <t>Прочее межбюджетные трансферты, передоваемые бюджетам сельских поселений на сбалансированность</t>
  </si>
  <si>
    <t>8012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</si>
  <si>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</si>
  <si>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7514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</si>
  <si>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</si>
  <si>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9961</t>
  </si>
  <si>
    <t>Приложение № 2 к решению
Осиновомысского сельского Совета 
 от 20.03.2018  № 7/38</t>
  </si>
  <si>
    <t>Приложение № 3 к решению
Осиновомысского сельского Совета 
 от 20.03.2018  № 7/38</t>
  </si>
  <si>
    <t>Приложение № 4 к решению
Осиновомысского сельского Совета 
 от 20.03.2018  № 7/38</t>
  </si>
  <si>
    <t>Приложение № 5 к решению
Осиновомысского сельского Совета 
 от 20.03.2018  № 7/38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</si>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</sst>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3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2" fillId="0" borderId="0"/>
    <xf numFmtId="0" fontId="13" fillId="0" borderId="0"/>
    <xf numFmtId="0" fontId="2" fillId="0" borderId="0"/>
    <xf numFmtId="0" fontId="15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</cellStyleXfs>
  <cellXfs count="186">
    <xf numFmtId="0" fontId="0" fillId="0" borderId="0" xfId="0"/>
    <xf numFmtId="0" fontId="2" fillId="0" borderId="0" xfId="0" applyFont="1" applyFill="1"/>
    <xf numFmtId="49" fontId="10" fillId="0" borderId="7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2" fillId="0" borderId="0" xfId="20"/>
    <xf numFmtId="0" fontId="12" fillId="0" borderId="0" xfId="20" applyFont="1" applyAlignment="1"/>
    <xf numFmtId="49" fontId="8" fillId="0" borderId="1" xfId="20" applyNumberFormat="1" applyFont="1" applyFill="1" applyBorder="1" applyAlignment="1">
      <alignment horizontal="center" vertical="center"/>
    </xf>
    <xf numFmtId="4" fontId="8" fillId="0" borderId="1" xfId="20" applyNumberFormat="1" applyFont="1" applyFill="1" applyBorder="1" applyAlignment="1">
      <alignment horizontal="right"/>
    </xf>
    <xf numFmtId="49" fontId="2" fillId="0" borderId="21" xfId="20" applyNumberFormat="1" applyFont="1" applyBorder="1"/>
    <xf numFmtId="0" fontId="2" fillId="0" borderId="0" xfId="24"/>
    <xf numFmtId="49" fontId="2" fillId="0" borderId="21" xfId="24" applyNumberFormat="1" applyFont="1" applyBorder="1"/>
    <xf numFmtId="0" fontId="2" fillId="0" borderId="0" xfId="24" applyBorder="1"/>
    <xf numFmtId="49" fontId="8" fillId="0" borderId="3" xfId="20" applyNumberFormat="1" applyFont="1" applyFill="1" applyBorder="1" applyAlignment="1">
      <alignment horizontal="center" vertical="center"/>
    </xf>
    <xf numFmtId="49" fontId="14" fillId="2" borderId="1" xfId="20" applyNumberFormat="1" applyFont="1" applyFill="1" applyBorder="1" applyAlignment="1">
      <alignment horizontal="left" vertical="top" wrapText="1"/>
    </xf>
    <xf numFmtId="49" fontId="14" fillId="2" borderId="1" xfId="20" applyNumberFormat="1" applyFont="1" applyFill="1" applyBorder="1" applyAlignment="1">
      <alignment horizontal="center" vertical="top" wrapText="1"/>
    </xf>
    <xf numFmtId="4" fontId="14" fillId="2" borderId="1" xfId="20" applyNumberFormat="1" applyFont="1" applyFill="1" applyBorder="1" applyAlignment="1">
      <alignment horizontal="right" vertical="top" wrapText="1"/>
    </xf>
    <xf numFmtId="0" fontId="2" fillId="2" borderId="0" xfId="20" applyFill="1"/>
    <xf numFmtId="4" fontId="9" fillId="2" borderId="6" xfId="20" applyNumberFormat="1" applyFont="1" applyFill="1" applyBorder="1" applyAlignment="1">
      <alignment horizontal="right" vertical="top" wrapText="1"/>
    </xf>
    <xf numFmtId="4" fontId="16" fillId="2" borderId="1" xfId="20" applyNumberFormat="1" applyFont="1" applyFill="1" applyBorder="1" applyAlignment="1">
      <alignment horizontal="right" vertical="top" wrapText="1"/>
    </xf>
    <xf numFmtId="4" fontId="8" fillId="2" borderId="6" xfId="20" applyNumberFormat="1" applyFont="1" applyFill="1" applyBorder="1" applyAlignment="1">
      <alignment horizontal="right" vertical="top" wrapText="1"/>
    </xf>
    <xf numFmtId="49" fontId="9" fillId="2" borderId="1" xfId="20" applyNumberFormat="1" applyFont="1" applyFill="1" applyBorder="1" applyAlignment="1">
      <alignment horizontal="center" vertical="top" wrapText="1"/>
    </xf>
    <xf numFmtId="49" fontId="19" fillId="2" borderId="1" xfId="20" applyNumberFormat="1" applyFont="1" applyFill="1" applyBorder="1" applyAlignment="1">
      <alignment horizontal="center" vertical="top" wrapText="1"/>
    </xf>
    <xf numFmtId="49" fontId="20" fillId="2" borderId="1" xfId="20" applyNumberFormat="1" applyFont="1" applyFill="1" applyBorder="1" applyAlignment="1">
      <alignment horizontal="left" vertical="top" wrapText="1"/>
    </xf>
    <xf numFmtId="49" fontId="20" fillId="2" borderId="1" xfId="20" applyNumberFormat="1" applyFont="1" applyFill="1" applyBorder="1" applyAlignment="1">
      <alignment horizontal="center" vertical="top" wrapText="1"/>
    </xf>
    <xf numFmtId="4" fontId="20" fillId="2" borderId="1" xfId="20" applyNumberFormat="1" applyFont="1" applyFill="1" applyBorder="1" applyAlignment="1">
      <alignment horizontal="right" vertical="top" wrapText="1"/>
    </xf>
    <xf numFmtId="4" fontId="21" fillId="2" borderId="6" xfId="20" applyNumberFormat="1" applyFont="1" applyFill="1" applyBorder="1" applyAlignment="1">
      <alignment horizontal="right" vertical="top" wrapText="1"/>
    </xf>
    <xf numFmtId="0" fontId="22" fillId="2" borderId="0" xfId="20" applyFont="1" applyFill="1"/>
    <xf numFmtId="49" fontId="21" fillId="2" borderId="1" xfId="20" applyNumberFormat="1" applyFont="1" applyFill="1" applyBorder="1" applyAlignment="1">
      <alignment horizontal="center" vertical="top" wrapText="1"/>
    </xf>
    <xf numFmtId="49" fontId="19" fillId="2" borderId="6" xfId="20" applyNumberFormat="1" applyFont="1" applyFill="1" applyBorder="1" applyAlignment="1">
      <alignment horizontal="left" vertical="top" wrapText="1"/>
    </xf>
    <xf numFmtId="49" fontId="19" fillId="2" borderId="6" xfId="20" applyNumberFormat="1" applyFont="1" applyFill="1" applyBorder="1" applyAlignment="1">
      <alignment horizontal="center" vertical="top" wrapText="1"/>
    </xf>
    <xf numFmtId="4" fontId="19" fillId="2" borderId="6" xfId="20" applyNumberFormat="1" applyFont="1" applyFill="1" applyBorder="1" applyAlignment="1">
      <alignment horizontal="right" vertical="top" wrapText="1"/>
    </xf>
    <xf numFmtId="4" fontId="23" fillId="2" borderId="1" xfId="20" applyNumberFormat="1" applyFont="1" applyFill="1" applyBorder="1" applyAlignment="1">
      <alignment horizontal="right" vertical="top" wrapText="1"/>
    </xf>
    <xf numFmtId="49" fontId="16" fillId="2" borderId="1" xfId="20" applyNumberFormat="1" applyFont="1" applyFill="1" applyBorder="1" applyAlignment="1">
      <alignment horizontal="left" vertical="top" wrapText="1"/>
    </xf>
    <xf numFmtId="49" fontId="16" fillId="2" borderId="1" xfId="20" applyNumberFormat="1" applyFont="1" applyFill="1" applyBorder="1" applyAlignment="1">
      <alignment horizontal="center" vertical="top" wrapText="1"/>
    </xf>
    <xf numFmtId="49" fontId="14" fillId="0" borderId="1" xfId="27" applyNumberFormat="1" applyFont="1" applyBorder="1" applyAlignment="1" applyProtection="1">
      <alignment horizontal="center" vertical="top" wrapText="1"/>
    </xf>
    <xf numFmtId="49" fontId="14" fillId="0" borderId="1" xfId="27" applyNumberFormat="1" applyFont="1" applyBorder="1" applyAlignment="1" applyProtection="1">
      <alignment horizontal="left" vertical="top" wrapText="1"/>
    </xf>
    <xf numFmtId="4" fontId="14" fillId="0" borderId="1" xfId="27" applyNumberFormat="1" applyFont="1" applyBorder="1" applyAlignment="1" applyProtection="1">
      <alignment horizontal="right" vertical="top" wrapText="1"/>
    </xf>
    <xf numFmtId="0" fontId="3" fillId="2" borderId="0" xfId="20" applyFont="1" applyFill="1"/>
    <xf numFmtId="49" fontId="8" fillId="0" borderId="1" xfId="28" applyNumberFormat="1" applyFont="1" applyBorder="1" applyAlignment="1" applyProtection="1">
      <alignment horizontal="center"/>
    </xf>
    <xf numFmtId="49" fontId="8" fillId="0" borderId="1" xfId="28" applyNumberFormat="1" applyFont="1" applyBorder="1" applyAlignment="1" applyProtection="1">
      <alignment horizontal="left"/>
    </xf>
    <xf numFmtId="49" fontId="8" fillId="0" borderId="1" xfId="28" applyNumberFormat="1" applyFont="1" applyBorder="1" applyAlignment="1" applyProtection="1">
      <alignment horizontal="center" wrapText="1"/>
    </xf>
    <xf numFmtId="4" fontId="8" fillId="0" borderId="1" xfId="28" applyNumberFormat="1" applyFont="1" applyBorder="1" applyAlignment="1" applyProtection="1">
      <alignment horizontal="right" wrapText="1"/>
    </xf>
    <xf numFmtId="49" fontId="14" fillId="0" borderId="1" xfId="28" applyNumberFormat="1" applyFont="1" applyBorder="1" applyAlignment="1" applyProtection="1">
      <alignment horizontal="center" vertical="top" wrapText="1"/>
    </xf>
    <xf numFmtId="49" fontId="14" fillId="0" borderId="1" xfId="28" applyNumberFormat="1" applyFont="1" applyBorder="1" applyAlignment="1" applyProtection="1">
      <alignment horizontal="left" vertical="top" wrapText="1"/>
    </xf>
    <xf numFmtId="4" fontId="14" fillId="0" borderId="1" xfId="28" applyNumberFormat="1" applyFont="1" applyBorder="1" applyAlignment="1" applyProtection="1">
      <alignment horizontal="right" vertical="top" wrapText="1"/>
    </xf>
    <xf numFmtId="49" fontId="9" fillId="0" borderId="6" xfId="28" applyNumberFormat="1" applyFont="1" applyBorder="1" applyAlignment="1" applyProtection="1">
      <alignment horizontal="center" vertical="top" wrapText="1"/>
    </xf>
    <xf numFmtId="49" fontId="9" fillId="0" borderId="6" xfId="28" applyNumberFormat="1" applyFont="1" applyBorder="1" applyAlignment="1" applyProtection="1">
      <alignment horizontal="left" vertical="top" wrapText="1"/>
    </xf>
    <xf numFmtId="4" fontId="9" fillId="0" borderId="6" xfId="28" applyNumberFormat="1" applyFont="1" applyBorder="1" applyAlignment="1" applyProtection="1">
      <alignment horizontal="right" vertical="top" wrapText="1"/>
    </xf>
    <xf numFmtId="166" fontId="14" fillId="0" borderId="1" xfId="28" applyNumberFormat="1" applyFont="1" applyBorder="1" applyAlignment="1" applyProtection="1">
      <alignment horizontal="left" vertical="top" wrapText="1"/>
    </xf>
    <xf numFmtId="49" fontId="8" fillId="0" borderId="22" xfId="20" applyNumberFormat="1" applyFont="1" applyFill="1" applyBorder="1" applyAlignment="1">
      <alignment horizontal="center" vertical="center" wrapText="1"/>
    </xf>
    <xf numFmtId="49" fontId="8" fillId="0" borderId="1" xfId="20" applyNumberFormat="1" applyFont="1" applyFill="1" applyBorder="1" applyAlignment="1">
      <alignment horizontal="center" vertical="center" wrapText="1"/>
    </xf>
    <xf numFmtId="49" fontId="8" fillId="0" borderId="3" xfId="20" applyNumberFormat="1" applyFont="1" applyFill="1" applyBorder="1" applyAlignment="1">
      <alignment horizontal="center" vertical="center" wrapText="1"/>
    </xf>
    <xf numFmtId="0" fontId="2" fillId="2" borderId="0" xfId="24" applyFont="1" applyFill="1"/>
    <xf numFmtId="49" fontId="8" fillId="0" borderId="1" xfId="24" applyNumberFormat="1" applyFont="1" applyFill="1" applyBorder="1" applyAlignment="1">
      <alignment horizontal="center" vertical="center" wrapText="1"/>
    </xf>
    <xf numFmtId="49" fontId="8" fillId="0" borderId="3" xfId="24" applyNumberFormat="1" applyFont="1" applyFill="1" applyBorder="1" applyAlignment="1">
      <alignment horizontal="center" vertical="center" wrapText="1"/>
    </xf>
    <xf numFmtId="49" fontId="8" fillId="0" borderId="1" xfId="24" applyNumberFormat="1" applyFont="1" applyFill="1" applyBorder="1" applyAlignment="1">
      <alignment horizontal="center" vertical="center"/>
    </xf>
    <xf numFmtId="49" fontId="8" fillId="0" borderId="3" xfId="24" applyNumberFormat="1" applyFont="1" applyFill="1" applyBorder="1" applyAlignment="1">
      <alignment horizontal="center" vertical="center"/>
    </xf>
    <xf numFmtId="49" fontId="8" fillId="2" borderId="1" xfId="24" applyNumberFormat="1" applyFont="1" applyFill="1" applyBorder="1" applyAlignment="1">
      <alignment horizontal="center" vertical="center"/>
    </xf>
    <xf numFmtId="49" fontId="8" fillId="0" borderId="1" xfId="26" applyNumberFormat="1" applyFont="1" applyBorder="1" applyAlignment="1" applyProtection="1">
      <alignment horizontal="center"/>
    </xf>
    <xf numFmtId="49" fontId="8" fillId="0" borderId="1" xfId="26" applyNumberFormat="1" applyFont="1" applyBorder="1" applyAlignment="1" applyProtection="1">
      <alignment horizontal="left"/>
    </xf>
    <xf numFmtId="4" fontId="8" fillId="0" borderId="1" xfId="26" applyNumberFormat="1" applyFont="1" applyBorder="1" applyAlignment="1" applyProtection="1">
      <alignment horizontal="right" wrapText="1"/>
    </xf>
    <xf numFmtId="49" fontId="14" fillId="0" borderId="1" xfId="26" applyNumberFormat="1" applyFont="1" applyBorder="1" applyAlignment="1" applyProtection="1">
      <alignment horizontal="center" vertical="top" wrapText="1"/>
    </xf>
    <xf numFmtId="49" fontId="14" fillId="0" borderId="1" xfId="26" applyNumberFormat="1" applyFont="1" applyBorder="1" applyAlignment="1" applyProtection="1">
      <alignment horizontal="left" vertical="top" wrapText="1"/>
    </xf>
    <xf numFmtId="4" fontId="14" fillId="0" borderId="1" xfId="26" applyNumberFormat="1" applyFont="1" applyBorder="1" applyAlignment="1" applyProtection="1">
      <alignment horizontal="right" vertical="top" wrapText="1"/>
    </xf>
    <xf numFmtId="49" fontId="9" fillId="0" borderId="6" xfId="26" applyNumberFormat="1" applyFont="1" applyBorder="1" applyAlignment="1" applyProtection="1">
      <alignment horizontal="center" vertical="top" wrapText="1"/>
    </xf>
    <xf numFmtId="49" fontId="9" fillId="0" borderId="6" xfId="26" applyNumberFormat="1" applyFont="1" applyBorder="1" applyAlignment="1" applyProtection="1">
      <alignment horizontal="left" vertical="top" wrapText="1"/>
    </xf>
    <xf numFmtId="4" fontId="9" fillId="0" borderId="6" xfId="26" applyNumberFormat="1" applyFont="1" applyBorder="1" applyAlignment="1" applyProtection="1">
      <alignment horizontal="right" vertical="top" wrapText="1"/>
    </xf>
    <xf numFmtId="166" fontId="14" fillId="0" borderId="1" xfId="26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center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 wrapText="1"/>
    </xf>
    <xf numFmtId="49" fontId="25" fillId="0" borderId="15" xfId="0" applyNumberFormat="1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Fill="1" applyAlignment="1">
      <alignment horizontal="right" wrapText="1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26" fillId="0" borderId="14" xfId="0" applyNumberFormat="1" applyFont="1" applyBorder="1" applyAlignment="1">
      <alignment horizontal="left" vertical="center"/>
    </xf>
    <xf numFmtId="49" fontId="26" fillId="0" borderId="15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2" fillId="0" borderId="0" xfId="0" applyFont="1" applyAlignment="1"/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9" fontId="8" fillId="0" borderId="3" xfId="20" applyNumberFormat="1" applyFont="1" applyFill="1" applyBorder="1" applyAlignment="1">
      <alignment horizontal="center" vertical="center"/>
    </xf>
    <xf numFmtId="49" fontId="8" fillId="0" borderId="2" xfId="20" applyNumberFormat="1" applyFont="1" applyFill="1" applyBorder="1" applyAlignment="1">
      <alignment horizontal="center" vertical="center" wrapText="1"/>
    </xf>
    <xf numFmtId="49" fontId="9" fillId="0" borderId="5" xfId="20" applyNumberFormat="1" applyFont="1" applyFill="1" applyBorder="1" applyAlignment="1">
      <alignment horizontal="center" vertical="center" wrapText="1"/>
    </xf>
    <xf numFmtId="49" fontId="8" fillId="0" borderId="16" xfId="20" applyNumberFormat="1" applyFont="1" applyFill="1" applyBorder="1" applyAlignment="1">
      <alignment horizontal="center" vertical="center" wrapText="1"/>
    </xf>
    <xf numFmtId="49" fontId="8" fillId="0" borderId="17" xfId="20" applyNumberFormat="1" applyFont="1" applyFill="1" applyBorder="1" applyAlignment="1">
      <alignment horizontal="center" vertical="center" wrapText="1"/>
    </xf>
    <xf numFmtId="0" fontId="18" fillId="0" borderId="0" xfId="20" applyFont="1" applyAlignment="1"/>
    <xf numFmtId="49" fontId="8" fillId="0" borderId="5" xfId="20" applyNumberFormat="1" applyFont="1" applyFill="1" applyBorder="1" applyAlignment="1">
      <alignment horizontal="center" vertical="center" wrapText="1"/>
    </xf>
    <xf numFmtId="49" fontId="8" fillId="0" borderId="3" xfId="20" applyNumberFormat="1" applyFont="1" applyFill="1" applyBorder="1" applyAlignment="1">
      <alignment horizontal="center" vertical="center" wrapText="1"/>
    </xf>
    <xf numFmtId="49" fontId="8" fillId="0" borderId="4" xfId="20" applyNumberFormat="1" applyFont="1" applyFill="1" applyBorder="1" applyAlignment="1">
      <alignment horizontal="center" vertical="center" wrapText="1"/>
    </xf>
    <xf numFmtId="0" fontId="3" fillId="0" borderId="0" xfId="24" applyFont="1" applyAlignment="1">
      <alignment wrapText="1"/>
    </xf>
    <xf numFmtId="49" fontId="8" fillId="0" borderId="2" xfId="24" applyNumberFormat="1" applyFont="1" applyFill="1" applyBorder="1" applyAlignment="1">
      <alignment horizontal="center" vertical="center" wrapText="1"/>
    </xf>
    <xf numFmtId="49" fontId="9" fillId="0" borderId="5" xfId="24" applyNumberFormat="1" applyFont="1" applyFill="1" applyBorder="1" applyAlignment="1">
      <alignment horizontal="center" vertical="center" wrapText="1"/>
    </xf>
    <xf numFmtId="49" fontId="8" fillId="0" borderId="3" xfId="24" applyNumberFormat="1" applyFont="1" applyFill="1" applyBorder="1" applyAlignment="1">
      <alignment horizontal="center" vertical="center" wrapText="1"/>
    </xf>
    <xf numFmtId="49" fontId="8" fillId="0" borderId="4" xfId="24" applyNumberFormat="1" applyFont="1" applyFill="1" applyBorder="1" applyAlignment="1">
      <alignment horizontal="center" vertical="center" wrapText="1"/>
    </xf>
    <xf numFmtId="49" fontId="8" fillId="2" borderId="2" xfId="24" applyNumberFormat="1" applyFont="1" applyFill="1" applyBorder="1" applyAlignment="1">
      <alignment horizontal="center" vertical="center" wrapText="1"/>
    </xf>
    <xf numFmtId="49" fontId="9" fillId="2" borderId="5" xfId="24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wrapText="1"/>
    </xf>
    <xf numFmtId="0" fontId="6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29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/>
    <xf numFmtId="49" fontId="32" fillId="0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/>
    <xf numFmtId="0" fontId="31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wrapText="1"/>
    </xf>
    <xf numFmtId="49" fontId="33" fillId="0" borderId="1" xfId="0" applyNumberFormat="1" applyFont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0" fontId="33" fillId="0" borderId="1" xfId="0" applyFont="1" applyFill="1" applyBorder="1" applyAlignment="1">
      <alignment horizontal="center" wrapText="1"/>
    </xf>
    <xf numFmtId="0" fontId="33" fillId="0" borderId="1" xfId="0" applyFont="1" applyFill="1" applyBorder="1" applyAlignment="1">
      <alignment wrapText="1"/>
    </xf>
    <xf numFmtId="166" fontId="34" fillId="0" borderId="1" xfId="0" applyNumberFormat="1" applyFont="1" applyFill="1" applyBorder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6" fontId="33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left" vertical="center" wrapText="1"/>
    </xf>
    <xf numFmtId="0" fontId="35" fillId="3" borderId="0" xfId="0" applyFont="1" applyFill="1"/>
    <xf numFmtId="49" fontId="33" fillId="0" borderId="1" xfId="0" applyNumberFormat="1" applyFont="1" applyBorder="1"/>
    <xf numFmtId="0" fontId="34" fillId="0" borderId="1" xfId="0" applyFont="1" applyFill="1" applyBorder="1" applyAlignment="1">
      <alignment horizontal="center" wrapText="1"/>
    </xf>
    <xf numFmtId="0" fontId="34" fillId="0" borderId="1" xfId="0" applyFont="1" applyFill="1" applyBorder="1" applyAlignment="1">
      <alignment wrapText="1"/>
    </xf>
    <xf numFmtId="49" fontId="34" fillId="0" borderId="1" xfId="0" applyNumberFormat="1" applyFont="1" applyBorder="1"/>
    <xf numFmtId="0" fontId="33" fillId="2" borderId="1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wrapText="1"/>
    </xf>
    <xf numFmtId="49" fontId="33" fillId="2" borderId="1" xfId="0" applyNumberFormat="1" applyFont="1" applyFill="1" applyBorder="1" applyAlignment="1">
      <alignment horizontal="center"/>
    </xf>
    <xf numFmtId="4" fontId="32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>
      <alignment horizontal="center" wrapText="1"/>
    </xf>
    <xf numFmtId="0" fontId="34" fillId="2" borderId="1" xfId="0" applyFont="1" applyFill="1" applyBorder="1" applyAlignment="1">
      <alignment wrapText="1"/>
    </xf>
    <xf numFmtId="49" fontId="3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33" fillId="0" borderId="1" xfId="0" applyNumberFormat="1" applyFont="1" applyFill="1" applyBorder="1" applyAlignment="1">
      <alignment horizontal="center"/>
    </xf>
    <xf numFmtId="49" fontId="33" fillId="0" borderId="1" xfId="0" applyNumberFormat="1" applyFont="1" applyFill="1" applyBorder="1"/>
    <xf numFmtId="4" fontId="32" fillId="0" borderId="1" xfId="0" applyNumberFormat="1" applyFont="1" applyFill="1" applyBorder="1" applyAlignment="1">
      <alignment horizontal="right"/>
    </xf>
    <xf numFmtId="49" fontId="34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29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wrapText="1"/>
    </xf>
    <xf numFmtId="0" fontId="2" fillId="0" borderId="23" xfId="0" applyFont="1" applyBorder="1" applyAlignment="1"/>
    <xf numFmtId="0" fontId="2" fillId="0" borderId="0" xfId="20" applyFont="1"/>
    <xf numFmtId="0" fontId="24" fillId="0" borderId="0" xfId="20" applyFont="1" applyAlignment="1">
      <alignment horizontal="center" vertical="center" wrapText="1"/>
    </xf>
    <xf numFmtId="0" fontId="24" fillId="0" borderId="0" xfId="20" applyFont="1" applyAlignment="1">
      <alignment wrapText="1"/>
    </xf>
    <xf numFmtId="0" fontId="12" fillId="0" borderId="0" xfId="20" applyFont="1" applyAlignment="1">
      <alignment horizontal="center" vertical="center"/>
    </xf>
    <xf numFmtId="0" fontId="9" fillId="0" borderId="0" xfId="20" applyFont="1" applyAlignment="1">
      <alignment horizontal="left"/>
    </xf>
    <xf numFmtId="0" fontId="9" fillId="0" borderId="0" xfId="20" applyFont="1" applyAlignment="1">
      <alignment horizontal="left"/>
    </xf>
    <xf numFmtId="0" fontId="2" fillId="0" borderId="18" xfId="20" applyFont="1" applyBorder="1" applyAlignment="1">
      <alignment horizontal="center" vertical="center" wrapText="1"/>
    </xf>
    <xf numFmtId="0" fontId="2" fillId="0" borderId="19" xfId="20" applyFont="1" applyBorder="1" applyAlignment="1">
      <alignment horizontal="center" vertical="center" wrapText="1"/>
    </xf>
    <xf numFmtId="0" fontId="2" fillId="0" borderId="20" xfId="20" applyFont="1" applyBorder="1" applyAlignment="1">
      <alignment horizontal="center" vertical="center"/>
    </xf>
    <xf numFmtId="49" fontId="8" fillId="0" borderId="1" xfId="27" applyNumberFormat="1" applyFont="1" applyBorder="1" applyAlignment="1" applyProtection="1">
      <alignment horizontal="center"/>
    </xf>
    <xf numFmtId="49" fontId="8" fillId="0" borderId="1" xfId="27" applyNumberFormat="1" applyFont="1" applyBorder="1" applyAlignment="1" applyProtection="1">
      <alignment horizontal="left"/>
    </xf>
    <xf numFmtId="4" fontId="8" fillId="0" borderId="1" xfId="27" applyNumberFormat="1" applyFont="1" applyBorder="1" applyAlignment="1" applyProtection="1">
      <alignment horizontal="right"/>
    </xf>
    <xf numFmtId="49" fontId="36" fillId="0" borderId="1" xfId="27" applyNumberFormat="1" applyFont="1" applyBorder="1" applyAlignment="1" applyProtection="1">
      <alignment horizontal="center" vertical="top" wrapText="1"/>
    </xf>
    <xf numFmtId="49" fontId="36" fillId="0" borderId="1" xfId="27" applyNumberFormat="1" applyFont="1" applyBorder="1" applyAlignment="1" applyProtection="1">
      <alignment horizontal="left" vertical="top" wrapText="1"/>
    </xf>
    <xf numFmtId="4" fontId="36" fillId="0" borderId="1" xfId="27" applyNumberFormat="1" applyFont="1" applyBorder="1" applyAlignment="1" applyProtection="1">
      <alignment horizontal="right" vertical="top" wrapText="1"/>
    </xf>
    <xf numFmtId="0" fontId="2" fillId="2" borderId="0" xfId="20" applyFont="1" applyFill="1"/>
    <xf numFmtId="49" fontId="9" fillId="0" borderId="6" xfId="27" applyNumberFormat="1" applyFont="1" applyBorder="1" applyAlignment="1" applyProtection="1">
      <alignment horizontal="center" vertical="top" wrapText="1"/>
    </xf>
    <xf numFmtId="49" fontId="9" fillId="0" borderId="6" xfId="27" applyNumberFormat="1" applyFont="1" applyBorder="1" applyAlignment="1" applyProtection="1">
      <alignment horizontal="left" vertical="top" wrapText="1"/>
    </xf>
    <xf numFmtId="4" fontId="9" fillId="0" borderId="6" xfId="27" applyNumberFormat="1" applyFont="1" applyBorder="1" applyAlignment="1" applyProtection="1">
      <alignment horizontal="right" vertical="top" wrapText="1"/>
    </xf>
    <xf numFmtId="0" fontId="18" fillId="0" borderId="0" xfId="20" applyFont="1" applyAlignment="1">
      <alignment horizontal="center" vertical="center"/>
    </xf>
    <xf numFmtId="0" fontId="2" fillId="0" borderId="0" xfId="24" applyFont="1"/>
    <xf numFmtId="0" fontId="24" fillId="0" borderId="0" xfId="24" applyFont="1" applyAlignment="1">
      <alignment horizontal="center" vertical="center" wrapText="1"/>
    </xf>
  </cellXfs>
  <cellStyles count="29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4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0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1"/>
    <cellStyle name="Обычный 5 2" xfId="22"/>
    <cellStyle name="Обычный 6" xfId="23"/>
    <cellStyle name="Обычный 7" xfId="25"/>
    <cellStyle name="Обычный_Ассигнования" xfId="26"/>
    <cellStyle name="Обычный_Ведомственная" xfId="28"/>
    <cellStyle name="Обычный_Функциональная" xfId="27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2;&#1086;&#1080;%20&#1076;&#1086;&#1082;&#1091;&#1084;&#1077;&#1085;&#1090;&#1099;/&#1041;&#1070;&#1044;&#1046;&#1045;&#1058;/&#1041;&#1102;&#1076;&#1078;&#1077;&#1090;%20&#1085;&#1072;%202018%20&#1075;&#1086;&#1076;/&#1041;&#1102;&#1076;&#1078;&#1077;&#1090;%202018/&#1041;&#1102;&#1076;&#1078;&#1077;&#1090;%20&#1085;&#1072;%202018%20&#1075;&#1086;&#1076;/&#1055;&#1088;&#1080;&#1083;&#1086;&#1078;&#1077;&#1085;&#1080;&#1103;%20&#1082;%20&#1088;&#1077;&#1096;&#1077;&#1085;&#1080;&#110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Администраторы доходов"/>
      <sheetName val="Администр источн"/>
      <sheetName val="Доходы (2018)"/>
      <sheetName val="Доходы (2019-2020)"/>
      <sheetName val="Функциональная"/>
      <sheetName val="Ведомственная"/>
      <sheetName val="Ведомственная 19-20"/>
      <sheetName val="Ассигнования"/>
      <sheetName val="Ассигнования 19-20"/>
      <sheetName val="публичные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D20" sqref="D20"/>
    </sheetView>
  </sheetViews>
  <sheetFormatPr defaultRowHeight="12.75"/>
  <cols>
    <col min="1" max="1" width="26.42578125" customWidth="1"/>
    <col min="3" max="3" width="39.140625" customWidth="1"/>
    <col min="4" max="4" width="12.140625" customWidth="1"/>
    <col min="5" max="5" width="11.7109375" customWidth="1"/>
    <col min="6" max="6" width="12.5703125" customWidth="1"/>
    <col min="7" max="10" width="9.140625" hidden="1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10" s="1" customFormat="1" ht="39" customHeight="1">
      <c r="A1" s="82" t="s">
        <v>425</v>
      </c>
      <c r="B1" s="82"/>
      <c r="C1" s="82"/>
      <c r="D1" s="82"/>
      <c r="E1" s="82"/>
      <c r="F1" s="82"/>
      <c r="G1" s="82"/>
      <c r="H1" s="82"/>
      <c r="I1" s="82"/>
      <c r="J1" s="88"/>
    </row>
    <row r="2" spans="1:10">
      <c r="A2" s="68"/>
      <c r="B2" s="68"/>
      <c r="C2" s="68"/>
      <c r="D2" s="68"/>
      <c r="E2" s="69"/>
      <c r="F2" s="69"/>
      <c r="G2" s="69"/>
      <c r="H2" s="69"/>
      <c r="I2" s="69"/>
      <c r="J2" s="69"/>
    </row>
    <row r="3" spans="1:10" s="1" customFormat="1" ht="39" customHeight="1">
      <c r="A3" s="82" t="s">
        <v>426</v>
      </c>
      <c r="B3" s="82"/>
      <c r="C3" s="82"/>
      <c r="D3" s="82"/>
      <c r="E3" s="82"/>
      <c r="F3" s="82"/>
      <c r="G3" s="82"/>
      <c r="H3" s="82"/>
      <c r="I3" s="82"/>
      <c r="J3" s="88"/>
    </row>
    <row r="4" spans="1:10">
      <c r="A4" s="68"/>
      <c r="B4" s="68"/>
      <c r="C4" s="68"/>
      <c r="D4" s="68"/>
      <c r="E4" s="69"/>
      <c r="F4" s="69"/>
      <c r="G4" s="69"/>
      <c r="H4" s="69"/>
      <c r="I4" s="69"/>
      <c r="J4" s="69"/>
    </row>
    <row r="5" spans="1:10">
      <c r="A5" s="68"/>
      <c r="B5" s="68"/>
      <c r="C5" s="68"/>
      <c r="D5" s="68"/>
      <c r="E5" s="69"/>
      <c r="F5" s="69"/>
      <c r="G5" s="69"/>
      <c r="H5" s="69"/>
      <c r="I5" s="69"/>
      <c r="J5" s="69"/>
    </row>
    <row r="6" spans="1:10" ht="18">
      <c r="A6" s="87" t="s">
        <v>56</v>
      </c>
      <c r="B6" s="87"/>
      <c r="C6" s="87"/>
      <c r="D6" s="87"/>
      <c r="E6" s="88"/>
      <c r="F6" s="88"/>
      <c r="G6" s="69"/>
      <c r="H6" s="69"/>
      <c r="I6" s="69"/>
      <c r="J6" s="69"/>
    </row>
    <row r="7" spans="1:10">
      <c r="A7" s="89" t="s">
        <v>424</v>
      </c>
      <c r="B7" s="89"/>
      <c r="C7" s="89"/>
      <c r="D7" s="89"/>
      <c r="E7" s="90"/>
      <c r="F7" s="90"/>
      <c r="G7" s="69"/>
      <c r="H7" s="69"/>
      <c r="I7" s="69"/>
      <c r="J7" s="69"/>
    </row>
    <row r="8" spans="1:10" ht="31.5" customHeight="1">
      <c r="A8" s="163"/>
      <c r="B8" s="163"/>
      <c r="C8" s="163"/>
      <c r="D8" s="163"/>
      <c r="E8" s="163"/>
      <c r="F8" s="163"/>
      <c r="G8" s="69"/>
      <c r="H8" s="69"/>
      <c r="I8" s="69"/>
      <c r="J8" s="69"/>
    </row>
    <row r="9" spans="1:10">
      <c r="A9" s="80" t="s">
        <v>1</v>
      </c>
      <c r="B9" s="91" t="s">
        <v>57</v>
      </c>
      <c r="C9" s="92"/>
      <c r="D9" s="95" t="s">
        <v>303</v>
      </c>
      <c r="E9" s="95" t="s">
        <v>354</v>
      </c>
      <c r="F9" s="95" t="s">
        <v>381</v>
      </c>
      <c r="G9" s="69"/>
      <c r="H9" s="69"/>
      <c r="I9" s="69"/>
      <c r="J9" s="69"/>
    </row>
    <row r="10" spans="1:10">
      <c r="A10" s="80"/>
      <c r="B10" s="93"/>
      <c r="C10" s="94"/>
      <c r="D10" s="96"/>
      <c r="E10" s="96"/>
      <c r="F10" s="96"/>
      <c r="G10" s="69"/>
      <c r="H10" s="69"/>
      <c r="I10" s="69"/>
      <c r="J10" s="69"/>
    </row>
    <row r="11" spans="1:10" ht="15.75">
      <c r="A11" s="70" t="s">
        <v>58</v>
      </c>
      <c r="B11" s="83" t="s">
        <v>59</v>
      </c>
      <c r="C11" s="84"/>
      <c r="D11" s="71">
        <f>D12-D16</f>
        <v>-198648.90000000037</v>
      </c>
      <c r="E11" s="71">
        <f>E12-E16</f>
        <v>0</v>
      </c>
      <c r="F11" s="71">
        <f>F12-F16</f>
        <v>0</v>
      </c>
      <c r="G11" s="69"/>
      <c r="H11" s="69"/>
      <c r="I11" s="69"/>
      <c r="J11" s="69"/>
    </row>
    <row r="12" spans="1:10" ht="15.75">
      <c r="A12" s="2" t="s">
        <v>60</v>
      </c>
      <c r="B12" s="83" t="s">
        <v>61</v>
      </c>
      <c r="C12" s="84"/>
      <c r="D12" s="71">
        <f t="shared" ref="D12:F14" si="0">D13</f>
        <v>8772724.9000000004</v>
      </c>
      <c r="E12" s="71">
        <f t="shared" si="0"/>
        <v>5344478.9000000004</v>
      </c>
      <c r="F12" s="71">
        <f t="shared" si="0"/>
        <v>5360186.9000000004</v>
      </c>
      <c r="G12" s="69"/>
      <c r="H12" s="69"/>
      <c r="I12" s="69"/>
      <c r="J12" s="69"/>
    </row>
    <row r="13" spans="1:10" ht="14.25">
      <c r="A13" s="3" t="s">
        <v>62</v>
      </c>
      <c r="B13" s="74" t="s">
        <v>63</v>
      </c>
      <c r="C13" s="75"/>
      <c r="D13" s="72">
        <f t="shared" si="0"/>
        <v>8772724.9000000004</v>
      </c>
      <c r="E13" s="72">
        <f t="shared" si="0"/>
        <v>5344478.9000000004</v>
      </c>
      <c r="F13" s="72">
        <f t="shared" si="0"/>
        <v>5360186.9000000004</v>
      </c>
      <c r="G13" s="69"/>
      <c r="H13" s="69"/>
      <c r="I13" s="69"/>
      <c r="J13" s="69"/>
    </row>
    <row r="14" spans="1:10" ht="31.5" customHeight="1">
      <c r="A14" s="3" t="s">
        <v>64</v>
      </c>
      <c r="B14" s="78" t="s">
        <v>65</v>
      </c>
      <c r="C14" s="79"/>
      <c r="D14" s="72">
        <f t="shared" si="0"/>
        <v>8772724.9000000004</v>
      </c>
      <c r="E14" s="72">
        <f t="shared" si="0"/>
        <v>5344478.9000000004</v>
      </c>
      <c r="F14" s="72">
        <f t="shared" si="0"/>
        <v>5360186.9000000004</v>
      </c>
      <c r="G14" s="69"/>
      <c r="H14" s="69"/>
      <c r="I14" s="69"/>
      <c r="J14" s="69"/>
    </row>
    <row r="15" spans="1:10" ht="29.25" customHeight="1">
      <c r="A15" s="3" t="s">
        <v>66</v>
      </c>
      <c r="B15" s="78" t="s">
        <v>67</v>
      </c>
      <c r="C15" s="79"/>
      <c r="D15" s="72">
        <v>8772724.9000000004</v>
      </c>
      <c r="E15" s="72">
        <v>5344478.9000000004</v>
      </c>
      <c r="F15" s="72">
        <v>5360186.9000000004</v>
      </c>
      <c r="G15" s="69"/>
      <c r="H15" s="69"/>
      <c r="I15" s="69"/>
      <c r="J15" s="69"/>
    </row>
    <row r="16" spans="1:10" ht="19.5" customHeight="1">
      <c r="A16" s="2" t="s">
        <v>68</v>
      </c>
      <c r="B16" s="85" t="s">
        <v>69</v>
      </c>
      <c r="C16" s="86"/>
      <c r="D16" s="71">
        <f t="shared" ref="D16:F18" si="1">D17</f>
        <v>8971373.8000000007</v>
      </c>
      <c r="E16" s="71">
        <f t="shared" si="1"/>
        <v>5344478.9000000004</v>
      </c>
      <c r="F16" s="71">
        <f t="shared" si="1"/>
        <v>5360186.9000000004</v>
      </c>
      <c r="G16" s="69"/>
      <c r="H16" s="69"/>
      <c r="I16" s="69"/>
      <c r="J16" s="69"/>
    </row>
    <row r="17" spans="1:10" ht="17.25" customHeight="1">
      <c r="A17" s="3" t="s">
        <v>70</v>
      </c>
      <c r="B17" s="74" t="s">
        <v>71</v>
      </c>
      <c r="C17" s="75"/>
      <c r="D17" s="72">
        <f t="shared" si="1"/>
        <v>8971373.8000000007</v>
      </c>
      <c r="E17" s="72">
        <f t="shared" si="1"/>
        <v>5344478.9000000004</v>
      </c>
      <c r="F17" s="72">
        <f t="shared" si="1"/>
        <v>5360186.9000000004</v>
      </c>
      <c r="G17" s="69"/>
      <c r="H17" s="69"/>
      <c r="I17" s="69"/>
      <c r="J17" s="69"/>
    </row>
    <row r="18" spans="1:10" ht="16.5" customHeight="1">
      <c r="A18" s="3" t="s">
        <v>72</v>
      </c>
      <c r="B18" s="76" t="s">
        <v>73</v>
      </c>
      <c r="C18" s="77"/>
      <c r="D18" s="72">
        <f t="shared" si="1"/>
        <v>8971373.8000000007</v>
      </c>
      <c r="E18" s="72">
        <f t="shared" si="1"/>
        <v>5344478.9000000004</v>
      </c>
      <c r="F18" s="72">
        <f t="shared" si="1"/>
        <v>5360186.9000000004</v>
      </c>
      <c r="G18" s="69"/>
      <c r="H18" s="69"/>
      <c r="I18" s="69"/>
      <c r="J18" s="69"/>
    </row>
    <row r="19" spans="1:10" ht="30.75" customHeight="1">
      <c r="A19" s="3" t="s">
        <v>74</v>
      </c>
      <c r="B19" s="78" t="s">
        <v>75</v>
      </c>
      <c r="C19" s="79"/>
      <c r="D19" s="72">
        <v>8971373.8000000007</v>
      </c>
      <c r="E19" s="72">
        <v>5344478.9000000004</v>
      </c>
      <c r="F19" s="72">
        <v>5360186.9000000004</v>
      </c>
      <c r="G19" s="69"/>
      <c r="H19" s="69"/>
      <c r="I19" s="69"/>
      <c r="J19" s="69"/>
    </row>
    <row r="20" spans="1:10" ht="18">
      <c r="A20" s="80" t="s">
        <v>76</v>
      </c>
      <c r="B20" s="80"/>
      <c r="C20" s="80"/>
      <c r="D20" s="73">
        <f>D11</f>
        <v>-198648.90000000037</v>
      </c>
      <c r="E20" s="73">
        <f>E11</f>
        <v>0</v>
      </c>
      <c r="F20" s="73">
        <f>F11</f>
        <v>0</v>
      </c>
      <c r="G20" s="69"/>
      <c r="H20" s="69"/>
      <c r="I20" s="69"/>
      <c r="J20" s="69"/>
    </row>
  </sheetData>
  <mergeCells count="19">
    <mergeCell ref="D9:D10"/>
    <mergeCell ref="E9:E10"/>
    <mergeCell ref="F9:F10"/>
    <mergeCell ref="B17:C17"/>
    <mergeCell ref="B18:C18"/>
    <mergeCell ref="B19:C19"/>
    <mergeCell ref="A20:C20"/>
    <mergeCell ref="A1:J1"/>
    <mergeCell ref="A3:J3"/>
    <mergeCell ref="B11:C11"/>
    <mergeCell ref="B12:C12"/>
    <mergeCell ref="B13:C13"/>
    <mergeCell ref="B14:C14"/>
    <mergeCell ref="B15:C15"/>
    <mergeCell ref="B16:C16"/>
    <mergeCell ref="A6:F6"/>
    <mergeCell ref="A7:F8"/>
    <mergeCell ref="A9:A10"/>
    <mergeCell ref="B9:C10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J10" sqref="J10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1" customWidth="1"/>
    <col min="11" max="16384" width="9.140625" style="1"/>
  </cols>
  <sheetData>
    <row r="1" spans="1:11" ht="39" customHeight="1">
      <c r="A1" s="82" t="s">
        <v>512</v>
      </c>
      <c r="B1" s="82"/>
      <c r="C1" s="82"/>
      <c r="D1" s="82"/>
      <c r="E1" s="82"/>
      <c r="F1" s="82"/>
      <c r="G1" s="82"/>
      <c r="H1" s="82"/>
      <c r="I1" s="82"/>
      <c r="J1" s="88"/>
    </row>
    <row r="2" spans="1:11" customFormat="1">
      <c r="A2" s="68"/>
      <c r="B2" s="68"/>
      <c r="C2" s="68"/>
      <c r="D2" s="68"/>
      <c r="E2" s="69"/>
      <c r="F2" s="69"/>
      <c r="G2" s="69"/>
      <c r="H2" s="69"/>
      <c r="I2" s="69"/>
      <c r="J2" s="69"/>
    </row>
    <row r="3" spans="1:11" ht="39" customHeight="1">
      <c r="A3" s="82" t="s">
        <v>427</v>
      </c>
      <c r="B3" s="82"/>
      <c r="C3" s="82"/>
      <c r="D3" s="82"/>
      <c r="E3" s="82"/>
      <c r="F3" s="82"/>
      <c r="G3" s="82"/>
      <c r="H3" s="82"/>
      <c r="I3" s="82"/>
      <c r="J3" s="81"/>
    </row>
    <row r="4" spans="1:11" ht="16.5" customHeight="1">
      <c r="A4" s="113" t="s">
        <v>428</v>
      </c>
      <c r="B4" s="113"/>
      <c r="C4" s="113"/>
      <c r="D4" s="113"/>
      <c r="E4" s="113"/>
      <c r="F4" s="113"/>
      <c r="G4" s="113"/>
      <c r="H4" s="113"/>
      <c r="I4" s="113"/>
    </row>
    <row r="5" spans="1:11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2.75" customHeight="1">
      <c r="A6" s="115" t="s">
        <v>429</v>
      </c>
      <c r="B6" s="115" t="s">
        <v>430</v>
      </c>
      <c r="C6" s="116" t="s">
        <v>1</v>
      </c>
      <c r="D6" s="116"/>
      <c r="E6" s="116"/>
      <c r="F6" s="116"/>
      <c r="G6" s="116"/>
      <c r="H6" s="116"/>
      <c r="I6" s="116"/>
      <c r="J6" s="117" t="s">
        <v>419</v>
      </c>
    </row>
    <row r="7" spans="1:11" ht="8.25" customHeight="1">
      <c r="A7" s="115"/>
      <c r="B7" s="115"/>
      <c r="C7" s="116"/>
      <c r="D7" s="116"/>
      <c r="E7" s="116"/>
      <c r="F7" s="116"/>
      <c r="G7" s="116"/>
      <c r="H7" s="116"/>
      <c r="I7" s="116"/>
      <c r="J7" s="117"/>
    </row>
    <row r="8" spans="1:11" ht="120" customHeight="1">
      <c r="A8" s="115"/>
      <c r="B8" s="115"/>
      <c r="C8" s="118" t="s">
        <v>431</v>
      </c>
      <c r="D8" s="118" t="s">
        <v>432</v>
      </c>
      <c r="E8" s="118" t="s">
        <v>433</v>
      </c>
      <c r="F8" s="119" t="s">
        <v>434</v>
      </c>
      <c r="G8" s="118" t="s">
        <v>435</v>
      </c>
      <c r="H8" s="118" t="s">
        <v>436</v>
      </c>
      <c r="I8" s="119" t="s">
        <v>437</v>
      </c>
      <c r="J8" s="117"/>
    </row>
    <row r="9" spans="1:11">
      <c r="A9" s="120">
        <v>1</v>
      </c>
      <c r="B9" s="120">
        <v>2</v>
      </c>
      <c r="C9" s="121" t="s">
        <v>3</v>
      </c>
      <c r="D9" s="121" t="s">
        <v>4</v>
      </c>
      <c r="E9" s="121" t="s">
        <v>5</v>
      </c>
      <c r="F9" s="122" t="s">
        <v>6</v>
      </c>
      <c r="G9" s="121" t="s">
        <v>7</v>
      </c>
      <c r="H9" s="121" t="s">
        <v>8</v>
      </c>
      <c r="I9" s="122" t="s">
        <v>106</v>
      </c>
      <c r="J9" s="123" t="s">
        <v>9</v>
      </c>
    </row>
    <row r="10" spans="1:11">
      <c r="A10" s="124">
        <v>1</v>
      </c>
      <c r="B10" s="125" t="s">
        <v>438</v>
      </c>
      <c r="C10" s="126" t="s">
        <v>439</v>
      </c>
      <c r="D10" s="126" t="s">
        <v>440</v>
      </c>
      <c r="E10" s="126" t="s">
        <v>13</v>
      </c>
      <c r="F10" s="126" t="s">
        <v>441</v>
      </c>
      <c r="G10" s="127" t="s">
        <v>13</v>
      </c>
      <c r="H10" s="126" t="s">
        <v>442</v>
      </c>
      <c r="I10" s="127" t="s">
        <v>439</v>
      </c>
      <c r="J10" s="128">
        <f>J11+J35</f>
        <v>8772724.9000000004</v>
      </c>
    </row>
    <row r="11" spans="1:11">
      <c r="A11" s="129">
        <v>2</v>
      </c>
      <c r="B11" s="130" t="s">
        <v>443</v>
      </c>
      <c r="C11" s="131" t="s">
        <v>439</v>
      </c>
      <c r="D11" s="131" t="s">
        <v>14</v>
      </c>
      <c r="E11" s="131" t="s">
        <v>13</v>
      </c>
      <c r="F11" s="131" t="s">
        <v>441</v>
      </c>
      <c r="G11" s="131" t="s">
        <v>13</v>
      </c>
      <c r="H11" s="131" t="s">
        <v>442</v>
      </c>
      <c r="I11" s="131" t="s">
        <v>439</v>
      </c>
      <c r="J11" s="132">
        <f>J12+J20+J26+J31+J15</f>
        <v>1009700</v>
      </c>
    </row>
    <row r="12" spans="1:11">
      <c r="A12" s="133">
        <v>3</v>
      </c>
      <c r="B12" s="134" t="s">
        <v>444</v>
      </c>
      <c r="C12" s="131" t="s">
        <v>15</v>
      </c>
      <c r="D12" s="131" t="s">
        <v>14</v>
      </c>
      <c r="E12" s="131" t="s">
        <v>16</v>
      </c>
      <c r="F12" s="131" t="s">
        <v>441</v>
      </c>
      <c r="G12" s="131" t="s">
        <v>13</v>
      </c>
      <c r="H12" s="131" t="s">
        <v>442</v>
      </c>
      <c r="I12" s="131" t="s">
        <v>439</v>
      </c>
      <c r="J12" s="132">
        <f>J13</f>
        <v>249900</v>
      </c>
    </row>
    <row r="13" spans="1:11">
      <c r="A13" s="133">
        <v>4</v>
      </c>
      <c r="B13" s="134" t="s">
        <v>445</v>
      </c>
      <c r="C13" s="131" t="s">
        <v>15</v>
      </c>
      <c r="D13" s="131" t="s">
        <v>14</v>
      </c>
      <c r="E13" s="131" t="s">
        <v>16</v>
      </c>
      <c r="F13" s="131" t="s">
        <v>446</v>
      </c>
      <c r="G13" s="131" t="s">
        <v>16</v>
      </c>
      <c r="H13" s="131" t="s">
        <v>442</v>
      </c>
      <c r="I13" s="131" t="s">
        <v>17</v>
      </c>
      <c r="J13" s="132">
        <f>J14</f>
        <v>249900</v>
      </c>
    </row>
    <row r="14" spans="1:11" ht="78.75">
      <c r="A14" s="135">
        <v>5</v>
      </c>
      <c r="B14" s="136" t="s">
        <v>447</v>
      </c>
      <c r="C14" s="137" t="s">
        <v>15</v>
      </c>
      <c r="D14" s="137" t="s">
        <v>14</v>
      </c>
      <c r="E14" s="137" t="s">
        <v>16</v>
      </c>
      <c r="F14" s="137" t="s">
        <v>448</v>
      </c>
      <c r="G14" s="137" t="s">
        <v>16</v>
      </c>
      <c r="H14" s="137" t="s">
        <v>449</v>
      </c>
      <c r="I14" s="137" t="s">
        <v>17</v>
      </c>
      <c r="J14" s="138">
        <v>249900</v>
      </c>
    </row>
    <row r="15" spans="1:11" ht="21">
      <c r="A15" s="139">
        <v>6</v>
      </c>
      <c r="B15" s="140" t="s">
        <v>450</v>
      </c>
      <c r="C15" s="131" t="s">
        <v>18</v>
      </c>
      <c r="D15" s="131" t="s">
        <v>14</v>
      </c>
      <c r="E15" s="131" t="s">
        <v>19</v>
      </c>
      <c r="F15" s="131" t="s">
        <v>451</v>
      </c>
      <c r="G15" s="131" t="s">
        <v>16</v>
      </c>
      <c r="H15" s="131" t="s">
        <v>442</v>
      </c>
      <c r="I15" s="131" t="s">
        <v>17</v>
      </c>
      <c r="J15" s="132">
        <f>SUM(J16:J19)</f>
        <v>85600</v>
      </c>
      <c r="K15" s="141"/>
    </row>
    <row r="16" spans="1:11" ht="56.25">
      <c r="A16" s="135">
        <v>7</v>
      </c>
      <c r="B16" s="136" t="s">
        <v>452</v>
      </c>
      <c r="C16" s="131" t="s">
        <v>18</v>
      </c>
      <c r="D16" s="131" t="s">
        <v>14</v>
      </c>
      <c r="E16" s="131" t="s">
        <v>19</v>
      </c>
      <c r="F16" s="131" t="s">
        <v>453</v>
      </c>
      <c r="G16" s="131" t="s">
        <v>16</v>
      </c>
      <c r="H16" s="131" t="s">
        <v>442</v>
      </c>
      <c r="I16" s="131" t="s">
        <v>17</v>
      </c>
      <c r="J16" s="138">
        <v>31800</v>
      </c>
    </row>
    <row r="17" spans="1:10" ht="67.5">
      <c r="A17" s="135">
        <v>8</v>
      </c>
      <c r="B17" s="136" t="s">
        <v>454</v>
      </c>
      <c r="C17" s="131" t="s">
        <v>18</v>
      </c>
      <c r="D17" s="131" t="s">
        <v>14</v>
      </c>
      <c r="E17" s="131" t="s">
        <v>19</v>
      </c>
      <c r="F17" s="131" t="s">
        <v>455</v>
      </c>
      <c r="G17" s="131" t="s">
        <v>16</v>
      </c>
      <c r="H17" s="131" t="s">
        <v>442</v>
      </c>
      <c r="I17" s="131" t="s">
        <v>17</v>
      </c>
      <c r="J17" s="138">
        <v>200</v>
      </c>
    </row>
    <row r="18" spans="1:10" ht="67.5">
      <c r="A18" s="135">
        <v>9</v>
      </c>
      <c r="B18" s="136" t="s">
        <v>456</v>
      </c>
      <c r="C18" s="131" t="s">
        <v>18</v>
      </c>
      <c r="D18" s="131" t="s">
        <v>14</v>
      </c>
      <c r="E18" s="131" t="s">
        <v>19</v>
      </c>
      <c r="F18" s="131" t="s">
        <v>457</v>
      </c>
      <c r="G18" s="131" t="s">
        <v>16</v>
      </c>
      <c r="H18" s="131" t="s">
        <v>442</v>
      </c>
      <c r="I18" s="131" t="s">
        <v>17</v>
      </c>
      <c r="J18" s="138">
        <v>58500</v>
      </c>
    </row>
    <row r="19" spans="1:10" ht="67.5">
      <c r="A19" s="135">
        <v>10</v>
      </c>
      <c r="B19" s="136" t="s">
        <v>458</v>
      </c>
      <c r="C19" s="131" t="s">
        <v>18</v>
      </c>
      <c r="D19" s="131" t="s">
        <v>14</v>
      </c>
      <c r="E19" s="131" t="s">
        <v>19</v>
      </c>
      <c r="F19" s="131" t="s">
        <v>459</v>
      </c>
      <c r="G19" s="131" t="s">
        <v>16</v>
      </c>
      <c r="H19" s="131" t="s">
        <v>442</v>
      </c>
      <c r="I19" s="131" t="s">
        <v>17</v>
      </c>
      <c r="J19" s="138">
        <v>-4900</v>
      </c>
    </row>
    <row r="20" spans="1:10">
      <c r="A20" s="133">
        <v>11</v>
      </c>
      <c r="B20" s="134" t="s">
        <v>460</v>
      </c>
      <c r="C20" s="131" t="s">
        <v>15</v>
      </c>
      <c r="D20" s="131" t="s">
        <v>14</v>
      </c>
      <c r="E20" s="131" t="s">
        <v>461</v>
      </c>
      <c r="F20" s="142" t="s">
        <v>441</v>
      </c>
      <c r="G20" s="131" t="s">
        <v>13</v>
      </c>
      <c r="H20" s="131" t="s">
        <v>442</v>
      </c>
      <c r="I20" s="131" t="s">
        <v>439</v>
      </c>
      <c r="J20" s="132">
        <f>J23+J21</f>
        <v>188000</v>
      </c>
    </row>
    <row r="21" spans="1:10">
      <c r="A21" s="133">
        <v>12</v>
      </c>
      <c r="B21" s="134" t="s">
        <v>462</v>
      </c>
      <c r="C21" s="131" t="s">
        <v>15</v>
      </c>
      <c r="D21" s="131" t="s">
        <v>14</v>
      </c>
      <c r="E21" s="131" t="s">
        <v>461</v>
      </c>
      <c r="F21" s="142" t="s">
        <v>463</v>
      </c>
      <c r="G21" s="131" t="s">
        <v>13</v>
      </c>
      <c r="H21" s="131" t="s">
        <v>442</v>
      </c>
      <c r="I21" s="131" t="s">
        <v>17</v>
      </c>
      <c r="J21" s="132">
        <f>J22</f>
        <v>38000</v>
      </c>
    </row>
    <row r="22" spans="1:10" ht="56.25">
      <c r="A22" s="143">
        <v>13</v>
      </c>
      <c r="B22" s="144" t="s">
        <v>464</v>
      </c>
      <c r="C22" s="137" t="s">
        <v>15</v>
      </c>
      <c r="D22" s="137" t="s">
        <v>14</v>
      </c>
      <c r="E22" s="137" t="s">
        <v>461</v>
      </c>
      <c r="F22" s="145" t="s">
        <v>465</v>
      </c>
      <c r="G22" s="137" t="s">
        <v>9</v>
      </c>
      <c r="H22" s="137" t="s">
        <v>449</v>
      </c>
      <c r="I22" s="137" t="s">
        <v>17</v>
      </c>
      <c r="J22" s="138">
        <v>38000</v>
      </c>
    </row>
    <row r="23" spans="1:10">
      <c r="A23" s="133">
        <v>13</v>
      </c>
      <c r="B23" s="134" t="s">
        <v>466</v>
      </c>
      <c r="C23" s="131" t="s">
        <v>15</v>
      </c>
      <c r="D23" s="131" t="s">
        <v>14</v>
      </c>
      <c r="E23" s="131" t="s">
        <v>461</v>
      </c>
      <c r="F23" s="142" t="s">
        <v>467</v>
      </c>
      <c r="G23" s="131" t="s">
        <v>13</v>
      </c>
      <c r="H23" s="131" t="s">
        <v>442</v>
      </c>
      <c r="I23" s="131" t="s">
        <v>17</v>
      </c>
      <c r="J23" s="132">
        <f>J24+J25</f>
        <v>150000</v>
      </c>
    </row>
    <row r="24" spans="1:10" ht="45">
      <c r="A24" s="143">
        <v>15</v>
      </c>
      <c r="B24" s="144" t="s">
        <v>468</v>
      </c>
      <c r="C24" s="137" t="s">
        <v>15</v>
      </c>
      <c r="D24" s="137" t="s">
        <v>14</v>
      </c>
      <c r="E24" s="137" t="s">
        <v>461</v>
      </c>
      <c r="F24" s="145" t="s">
        <v>469</v>
      </c>
      <c r="G24" s="137" t="s">
        <v>9</v>
      </c>
      <c r="H24" s="137" t="s">
        <v>449</v>
      </c>
      <c r="I24" s="137" t="s">
        <v>17</v>
      </c>
      <c r="J24" s="138">
        <v>140000</v>
      </c>
    </row>
    <row r="25" spans="1:10" ht="45">
      <c r="A25" s="143">
        <v>16</v>
      </c>
      <c r="B25" s="144" t="s">
        <v>470</v>
      </c>
      <c r="C25" s="137" t="s">
        <v>15</v>
      </c>
      <c r="D25" s="137" t="s">
        <v>14</v>
      </c>
      <c r="E25" s="137" t="s">
        <v>461</v>
      </c>
      <c r="F25" s="145" t="s">
        <v>471</v>
      </c>
      <c r="G25" s="137" t="s">
        <v>9</v>
      </c>
      <c r="H25" s="137" t="s">
        <v>449</v>
      </c>
      <c r="I25" s="137" t="s">
        <v>17</v>
      </c>
      <c r="J25" s="138">
        <v>10000</v>
      </c>
    </row>
    <row r="26" spans="1:10">
      <c r="A26" s="133">
        <v>17</v>
      </c>
      <c r="B26" s="134" t="s">
        <v>472</v>
      </c>
      <c r="C26" s="131" t="s">
        <v>0</v>
      </c>
      <c r="D26" s="131" t="s">
        <v>14</v>
      </c>
      <c r="E26" s="131" t="s">
        <v>473</v>
      </c>
      <c r="F26" s="131" t="s">
        <v>441</v>
      </c>
      <c r="G26" s="131" t="s">
        <v>13</v>
      </c>
      <c r="H26" s="131" t="s">
        <v>442</v>
      </c>
      <c r="I26" s="131" t="s">
        <v>439</v>
      </c>
      <c r="J26" s="132">
        <f>J27+J29</f>
        <v>22200</v>
      </c>
    </row>
    <row r="27" spans="1:10" ht="42.75">
      <c r="A27" s="146">
        <v>18</v>
      </c>
      <c r="B27" s="147" t="s">
        <v>474</v>
      </c>
      <c r="C27" s="148" t="s">
        <v>0</v>
      </c>
      <c r="D27" s="148" t="s">
        <v>14</v>
      </c>
      <c r="E27" s="148" t="s">
        <v>473</v>
      </c>
      <c r="F27" s="148" t="s">
        <v>475</v>
      </c>
      <c r="G27" s="148" t="s">
        <v>16</v>
      </c>
      <c r="H27" s="148" t="s">
        <v>442</v>
      </c>
      <c r="I27" s="148" t="s">
        <v>17</v>
      </c>
      <c r="J27" s="149">
        <f>J28</f>
        <v>22000</v>
      </c>
    </row>
    <row r="28" spans="1:10" ht="56.25">
      <c r="A28" s="150">
        <v>19</v>
      </c>
      <c r="B28" s="151" t="s">
        <v>476</v>
      </c>
      <c r="C28" s="152" t="s">
        <v>0</v>
      </c>
      <c r="D28" s="152" t="s">
        <v>14</v>
      </c>
      <c r="E28" s="152" t="s">
        <v>473</v>
      </c>
      <c r="F28" s="152" t="s">
        <v>477</v>
      </c>
      <c r="G28" s="152" t="s">
        <v>16</v>
      </c>
      <c r="H28" s="152" t="s">
        <v>442</v>
      </c>
      <c r="I28" s="152" t="s">
        <v>17</v>
      </c>
      <c r="J28" s="153">
        <v>22000</v>
      </c>
    </row>
    <row r="29" spans="1:10" ht="32.25">
      <c r="A29" s="146">
        <v>20</v>
      </c>
      <c r="B29" s="147" t="s">
        <v>478</v>
      </c>
      <c r="C29" s="148" t="s">
        <v>0</v>
      </c>
      <c r="D29" s="148" t="s">
        <v>14</v>
      </c>
      <c r="E29" s="148" t="s">
        <v>473</v>
      </c>
      <c r="F29" s="148" t="s">
        <v>479</v>
      </c>
      <c r="G29" s="148" t="s">
        <v>16</v>
      </c>
      <c r="H29" s="148" t="s">
        <v>442</v>
      </c>
      <c r="I29" s="148" t="s">
        <v>17</v>
      </c>
      <c r="J29" s="149">
        <f>J30</f>
        <v>200</v>
      </c>
    </row>
    <row r="30" spans="1:10" ht="55.5" customHeight="1">
      <c r="A30" s="150">
        <v>21</v>
      </c>
      <c r="B30" s="151" t="s">
        <v>480</v>
      </c>
      <c r="C30" s="152" t="s">
        <v>0</v>
      </c>
      <c r="D30" s="152" t="s">
        <v>14</v>
      </c>
      <c r="E30" s="152" t="s">
        <v>473</v>
      </c>
      <c r="F30" s="152" t="s">
        <v>481</v>
      </c>
      <c r="G30" s="152" t="s">
        <v>16</v>
      </c>
      <c r="H30" s="152" t="s">
        <v>442</v>
      </c>
      <c r="I30" s="152" t="s">
        <v>17</v>
      </c>
      <c r="J30" s="153">
        <v>200</v>
      </c>
    </row>
    <row r="31" spans="1:10" ht="32.25">
      <c r="A31" s="133">
        <v>22</v>
      </c>
      <c r="B31" s="134" t="s">
        <v>482</v>
      </c>
      <c r="C31" s="131" t="s">
        <v>0</v>
      </c>
      <c r="D31" s="131" t="s">
        <v>14</v>
      </c>
      <c r="E31" s="131" t="s">
        <v>10</v>
      </c>
      <c r="F31" s="142" t="s">
        <v>441</v>
      </c>
      <c r="G31" s="131" t="s">
        <v>13</v>
      </c>
      <c r="H31" s="131" t="s">
        <v>442</v>
      </c>
      <c r="I31" s="131" t="s">
        <v>439</v>
      </c>
      <c r="J31" s="132">
        <f>J32</f>
        <v>464000</v>
      </c>
    </row>
    <row r="32" spans="1:10" ht="66.75" customHeight="1">
      <c r="A32" s="133">
        <v>23</v>
      </c>
      <c r="B32" s="134" t="s">
        <v>483</v>
      </c>
      <c r="C32" s="131" t="s">
        <v>0</v>
      </c>
      <c r="D32" s="131" t="s">
        <v>14</v>
      </c>
      <c r="E32" s="131" t="s">
        <v>10</v>
      </c>
      <c r="F32" s="142" t="s">
        <v>484</v>
      </c>
      <c r="G32" s="131" t="s">
        <v>13</v>
      </c>
      <c r="H32" s="131" t="s">
        <v>442</v>
      </c>
      <c r="I32" s="131" t="s">
        <v>20</v>
      </c>
      <c r="J32" s="132">
        <f>J33</f>
        <v>464000</v>
      </c>
    </row>
    <row r="33" spans="1:10" ht="63.75">
      <c r="A33" s="133">
        <v>24</v>
      </c>
      <c r="B33" s="134" t="s">
        <v>485</v>
      </c>
      <c r="C33" s="131" t="s">
        <v>0</v>
      </c>
      <c r="D33" s="131" t="s">
        <v>14</v>
      </c>
      <c r="E33" s="131" t="s">
        <v>10</v>
      </c>
      <c r="F33" s="142" t="s">
        <v>486</v>
      </c>
      <c r="G33" s="131" t="s">
        <v>13</v>
      </c>
      <c r="H33" s="131" t="s">
        <v>442</v>
      </c>
      <c r="I33" s="131" t="s">
        <v>20</v>
      </c>
      <c r="J33" s="132">
        <f>J34</f>
        <v>464000</v>
      </c>
    </row>
    <row r="34" spans="1:10" ht="56.25">
      <c r="A34" s="143">
        <v>25</v>
      </c>
      <c r="B34" s="144" t="s">
        <v>487</v>
      </c>
      <c r="C34" s="137" t="s">
        <v>0</v>
      </c>
      <c r="D34" s="137" t="s">
        <v>14</v>
      </c>
      <c r="E34" s="137" t="s">
        <v>10</v>
      </c>
      <c r="F34" s="145" t="s">
        <v>488</v>
      </c>
      <c r="G34" s="137" t="s">
        <v>9</v>
      </c>
      <c r="H34" s="137" t="s">
        <v>442</v>
      </c>
      <c r="I34" s="137" t="s">
        <v>20</v>
      </c>
      <c r="J34" s="138">
        <v>464000</v>
      </c>
    </row>
    <row r="35" spans="1:10">
      <c r="A35" s="129">
        <v>28</v>
      </c>
      <c r="B35" s="130" t="s">
        <v>489</v>
      </c>
      <c r="C35" s="131" t="s">
        <v>0</v>
      </c>
      <c r="D35" s="131" t="s">
        <v>2</v>
      </c>
      <c r="E35" s="131" t="s">
        <v>13</v>
      </c>
      <c r="F35" s="142" t="s">
        <v>441</v>
      </c>
      <c r="G35" s="131" t="s">
        <v>13</v>
      </c>
      <c r="H35" s="131" t="s">
        <v>442</v>
      </c>
      <c r="I35" s="131" t="s">
        <v>439</v>
      </c>
      <c r="J35" s="132">
        <f>J36+J39+J42</f>
        <v>7763024.9000000004</v>
      </c>
    </row>
    <row r="36" spans="1:10" ht="21.75">
      <c r="A36" s="133">
        <v>29</v>
      </c>
      <c r="B36" s="134" t="s">
        <v>490</v>
      </c>
      <c r="C36" s="131" t="s">
        <v>0</v>
      </c>
      <c r="D36" s="131" t="s">
        <v>2</v>
      </c>
      <c r="E36" s="131" t="s">
        <v>21</v>
      </c>
      <c r="F36" s="142" t="s">
        <v>441</v>
      </c>
      <c r="G36" s="131" t="s">
        <v>13</v>
      </c>
      <c r="H36" s="131" t="s">
        <v>442</v>
      </c>
      <c r="I36" s="131" t="s">
        <v>439</v>
      </c>
      <c r="J36" s="132">
        <f>J37+J38</f>
        <v>6206100</v>
      </c>
    </row>
    <row r="37" spans="1:10" ht="33" customHeight="1">
      <c r="A37" s="143">
        <v>30</v>
      </c>
      <c r="B37" s="144" t="s">
        <v>491</v>
      </c>
      <c r="C37" s="137" t="s">
        <v>0</v>
      </c>
      <c r="D37" s="137" t="s">
        <v>2</v>
      </c>
      <c r="E37" s="137" t="s">
        <v>21</v>
      </c>
      <c r="F37" s="145" t="s">
        <v>492</v>
      </c>
      <c r="G37" s="137" t="s">
        <v>13</v>
      </c>
      <c r="H37" s="137" t="s">
        <v>493</v>
      </c>
      <c r="I37" s="137" t="s">
        <v>22</v>
      </c>
      <c r="J37" s="138">
        <v>1970400</v>
      </c>
    </row>
    <row r="38" spans="1:10" s="154" customFormat="1" ht="33.75">
      <c r="A38" s="143">
        <v>31</v>
      </c>
      <c r="B38" s="144" t="s">
        <v>494</v>
      </c>
      <c r="C38" s="137" t="s">
        <v>0</v>
      </c>
      <c r="D38" s="137" t="s">
        <v>2</v>
      </c>
      <c r="E38" s="137" t="s">
        <v>21</v>
      </c>
      <c r="F38" s="145" t="s">
        <v>492</v>
      </c>
      <c r="G38" s="137" t="s">
        <v>9</v>
      </c>
      <c r="H38" s="137" t="s">
        <v>495</v>
      </c>
      <c r="I38" s="137" t="s">
        <v>22</v>
      </c>
      <c r="J38" s="138">
        <v>4235700</v>
      </c>
    </row>
    <row r="39" spans="1:10" ht="21.75">
      <c r="A39" s="133">
        <v>32</v>
      </c>
      <c r="B39" s="134" t="s">
        <v>496</v>
      </c>
      <c r="C39" s="155" t="s">
        <v>0</v>
      </c>
      <c r="D39" s="155" t="s">
        <v>2</v>
      </c>
      <c r="E39" s="155" t="s">
        <v>21</v>
      </c>
      <c r="F39" s="156" t="s">
        <v>497</v>
      </c>
      <c r="G39" s="155" t="s">
        <v>13</v>
      </c>
      <c r="H39" s="155" t="s">
        <v>442</v>
      </c>
      <c r="I39" s="155" t="s">
        <v>22</v>
      </c>
      <c r="J39" s="157">
        <f>J40</f>
        <v>402630</v>
      </c>
    </row>
    <row r="40" spans="1:10" ht="78" customHeight="1">
      <c r="A40" s="133">
        <v>33</v>
      </c>
      <c r="B40" s="134" t="s">
        <v>498</v>
      </c>
      <c r="C40" s="155" t="s">
        <v>0</v>
      </c>
      <c r="D40" s="155" t="s">
        <v>2</v>
      </c>
      <c r="E40" s="155" t="s">
        <v>21</v>
      </c>
      <c r="F40" s="156" t="s">
        <v>499</v>
      </c>
      <c r="G40" s="155" t="s">
        <v>13</v>
      </c>
      <c r="H40" s="155" t="s">
        <v>442</v>
      </c>
      <c r="I40" s="155" t="s">
        <v>22</v>
      </c>
      <c r="J40" s="157">
        <f>J41</f>
        <v>402630</v>
      </c>
    </row>
    <row r="41" spans="1:10" ht="32.25" customHeight="1">
      <c r="A41" s="143">
        <v>34</v>
      </c>
      <c r="B41" s="144" t="s">
        <v>500</v>
      </c>
      <c r="C41" s="158" t="s">
        <v>0</v>
      </c>
      <c r="D41" s="158" t="s">
        <v>2</v>
      </c>
      <c r="E41" s="158" t="s">
        <v>21</v>
      </c>
      <c r="F41" s="159" t="s">
        <v>501</v>
      </c>
      <c r="G41" s="158" t="s">
        <v>9</v>
      </c>
      <c r="H41" s="158" t="s">
        <v>442</v>
      </c>
      <c r="I41" s="158" t="s">
        <v>22</v>
      </c>
      <c r="J41" s="160">
        <v>402630</v>
      </c>
    </row>
    <row r="42" spans="1:10">
      <c r="A42" s="133">
        <v>35</v>
      </c>
      <c r="B42" s="134" t="s">
        <v>23</v>
      </c>
      <c r="C42" s="155" t="s">
        <v>0</v>
      </c>
      <c r="D42" s="155" t="s">
        <v>2</v>
      </c>
      <c r="E42" s="155" t="s">
        <v>21</v>
      </c>
      <c r="F42" s="156" t="s">
        <v>502</v>
      </c>
      <c r="G42" s="155" t="s">
        <v>13</v>
      </c>
      <c r="H42" s="155" t="s">
        <v>442</v>
      </c>
      <c r="I42" s="155" t="s">
        <v>22</v>
      </c>
      <c r="J42" s="157">
        <f>J45+J46+J43+J44+J47+J48</f>
        <v>1154294.8999999999</v>
      </c>
    </row>
    <row r="43" spans="1:10" s="154" customFormat="1" ht="32.25" customHeight="1">
      <c r="A43" s="143">
        <v>36</v>
      </c>
      <c r="B43" s="144" t="s">
        <v>503</v>
      </c>
      <c r="C43" s="137" t="s">
        <v>0</v>
      </c>
      <c r="D43" s="137" t="s">
        <v>2</v>
      </c>
      <c r="E43" s="137" t="s">
        <v>21</v>
      </c>
      <c r="F43" s="145" t="s">
        <v>504</v>
      </c>
      <c r="G43" s="137" t="s">
        <v>9</v>
      </c>
      <c r="H43" s="137" t="s">
        <v>505</v>
      </c>
      <c r="I43" s="137" t="s">
        <v>22</v>
      </c>
      <c r="J43" s="138">
        <v>148350</v>
      </c>
    </row>
    <row r="44" spans="1:10" s="154" customFormat="1" ht="22.5">
      <c r="A44" s="143">
        <v>37</v>
      </c>
      <c r="B44" s="144" t="s">
        <v>506</v>
      </c>
      <c r="C44" s="137" t="s">
        <v>0</v>
      </c>
      <c r="D44" s="137" t="s">
        <v>2</v>
      </c>
      <c r="E44" s="137" t="s">
        <v>21</v>
      </c>
      <c r="F44" s="145" t="s">
        <v>504</v>
      </c>
      <c r="G44" s="137" t="s">
        <v>9</v>
      </c>
      <c r="H44" s="137" t="s">
        <v>507</v>
      </c>
      <c r="I44" s="137" t="s">
        <v>22</v>
      </c>
      <c r="J44" s="138">
        <v>707264</v>
      </c>
    </row>
    <row r="45" spans="1:10" ht="48">
      <c r="A45" s="161">
        <v>38</v>
      </c>
      <c r="B45" s="162" t="s">
        <v>508</v>
      </c>
      <c r="C45" s="158" t="s">
        <v>0</v>
      </c>
      <c r="D45" s="158" t="s">
        <v>2</v>
      </c>
      <c r="E45" s="158" t="s">
        <v>21</v>
      </c>
      <c r="F45" s="159" t="s">
        <v>504</v>
      </c>
      <c r="G45" s="158" t="s">
        <v>9</v>
      </c>
      <c r="H45" s="158" t="s">
        <v>509</v>
      </c>
      <c r="I45" s="158" t="s">
        <v>22</v>
      </c>
      <c r="J45" s="160">
        <v>6110</v>
      </c>
    </row>
    <row r="46" spans="1:10" ht="36">
      <c r="A46" s="161">
        <v>39</v>
      </c>
      <c r="B46" s="162" t="s">
        <v>510</v>
      </c>
      <c r="C46" s="158" t="s">
        <v>0</v>
      </c>
      <c r="D46" s="158" t="s">
        <v>2</v>
      </c>
      <c r="E46" s="158" t="s">
        <v>21</v>
      </c>
      <c r="F46" s="159" t="s">
        <v>504</v>
      </c>
      <c r="G46" s="158" t="s">
        <v>9</v>
      </c>
      <c r="H46" s="158" t="s">
        <v>511</v>
      </c>
      <c r="I46" s="158" t="s">
        <v>22</v>
      </c>
      <c r="J46" s="160">
        <v>52816.9</v>
      </c>
    </row>
    <row r="47" spans="1:10" ht="86.25" customHeight="1">
      <c r="A47" s="161">
        <v>40</v>
      </c>
      <c r="B47" s="162" t="s">
        <v>516</v>
      </c>
      <c r="C47" s="158" t="s">
        <v>0</v>
      </c>
      <c r="D47" s="158" t="s">
        <v>2</v>
      </c>
      <c r="E47" s="158" t="s">
        <v>21</v>
      </c>
      <c r="F47" s="159" t="s">
        <v>504</v>
      </c>
      <c r="G47" s="158" t="s">
        <v>9</v>
      </c>
      <c r="H47" s="158" t="s">
        <v>517</v>
      </c>
      <c r="I47" s="158" t="s">
        <v>22</v>
      </c>
      <c r="J47" s="160">
        <v>39754</v>
      </c>
    </row>
    <row r="48" spans="1:10" ht="72">
      <c r="A48" s="161">
        <v>41</v>
      </c>
      <c r="B48" s="162" t="s">
        <v>518</v>
      </c>
      <c r="C48" s="158" t="s">
        <v>0</v>
      </c>
      <c r="D48" s="158" t="s">
        <v>2</v>
      </c>
      <c r="E48" s="158" t="s">
        <v>21</v>
      </c>
      <c r="F48" s="159" t="s">
        <v>504</v>
      </c>
      <c r="G48" s="158" t="s">
        <v>9</v>
      </c>
      <c r="H48" s="158" t="s">
        <v>519</v>
      </c>
      <c r="I48" s="158" t="s">
        <v>22</v>
      </c>
      <c r="J48" s="160">
        <v>200000</v>
      </c>
    </row>
  </sheetData>
  <autoFilter ref="B8:K41"/>
  <mergeCells count="7">
    <mergeCell ref="A1:J1"/>
    <mergeCell ref="A3:J3"/>
    <mergeCell ref="A4:I4"/>
    <mergeCell ref="A6:A8"/>
    <mergeCell ref="B6:B8"/>
    <mergeCell ref="C6:I7"/>
    <mergeCell ref="J6:J8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Normal="100" workbookViewId="0">
      <selection activeCell="A2" sqref="A2"/>
    </sheetView>
  </sheetViews>
  <sheetFormatPr defaultColWidth="8.85546875" defaultRowHeight="12.75"/>
  <cols>
    <col min="1" max="1" width="4.7109375" style="4" customWidth="1"/>
    <col min="2" max="2" width="56.85546875" style="4" customWidth="1"/>
    <col min="3" max="3" width="4.7109375" style="4" customWidth="1"/>
    <col min="4" max="4" width="4.140625" style="4" customWidth="1"/>
    <col min="5" max="5" width="12.7109375" style="4" customWidth="1"/>
    <col min="6" max="6" width="12.42578125" style="4" customWidth="1"/>
    <col min="7" max="7" width="13.140625" style="4" customWidth="1"/>
    <col min="8" max="8" width="0.140625" style="4" customWidth="1"/>
    <col min="9" max="9" width="8.85546875" style="4" hidden="1" customWidth="1"/>
    <col min="10" max="10" width="15.7109375" style="4" hidden="1" customWidth="1"/>
    <col min="11" max="35" width="15.7109375" style="4" customWidth="1"/>
    <col min="36" max="16384" width="8.85546875" style="4"/>
  </cols>
  <sheetData>
    <row r="1" spans="1:10" s="1" customFormat="1" ht="39" customHeight="1">
      <c r="A1" s="82" t="s">
        <v>513</v>
      </c>
      <c r="B1" s="82"/>
      <c r="C1" s="82"/>
      <c r="D1" s="82"/>
      <c r="E1" s="82"/>
      <c r="F1" s="82"/>
      <c r="G1" s="82"/>
      <c r="H1" s="82"/>
      <c r="I1" s="82"/>
      <c r="J1" s="88"/>
    </row>
    <row r="2" spans="1:10" ht="13.5" customHeight="1">
      <c r="A2" s="164"/>
      <c r="B2" s="168"/>
      <c r="C2" s="168"/>
      <c r="D2" s="169"/>
      <c r="E2" s="164"/>
      <c r="F2" s="164"/>
      <c r="G2" s="164"/>
      <c r="H2" s="164"/>
      <c r="I2" s="164"/>
      <c r="J2" s="164"/>
    </row>
    <row r="3" spans="1:10" s="1" customFormat="1" ht="39" customHeight="1">
      <c r="A3" s="82" t="s">
        <v>382</v>
      </c>
      <c r="B3" s="82"/>
      <c r="C3" s="82"/>
      <c r="D3" s="82"/>
      <c r="E3" s="82"/>
      <c r="F3" s="82"/>
      <c r="G3" s="82"/>
      <c r="H3" s="82"/>
      <c r="I3" s="82"/>
      <c r="J3" s="88"/>
    </row>
    <row r="4" spans="1:10" ht="18">
      <c r="A4" s="164"/>
      <c r="B4" s="165" t="s">
        <v>380</v>
      </c>
      <c r="C4" s="166"/>
      <c r="D4" s="166"/>
      <c r="E4" s="166"/>
      <c r="F4" s="166"/>
      <c r="G4" s="166"/>
      <c r="H4" s="167"/>
      <c r="I4" s="164"/>
      <c r="J4" s="164"/>
    </row>
    <row r="5" spans="1:10" ht="18.75" customHeight="1">
      <c r="A5" s="164"/>
      <c r="B5" s="166"/>
      <c r="C5" s="166"/>
      <c r="D5" s="166"/>
      <c r="E5" s="166"/>
      <c r="F5" s="166"/>
      <c r="G5" s="166"/>
      <c r="H5" s="5"/>
      <c r="I5" s="164"/>
      <c r="J5" s="164"/>
    </row>
    <row r="6" spans="1:10" ht="15.75" customHeight="1">
      <c r="A6" s="164"/>
      <c r="B6" s="166"/>
      <c r="C6" s="166"/>
      <c r="D6" s="166"/>
      <c r="E6" s="166"/>
      <c r="F6" s="166"/>
      <c r="G6" s="166"/>
      <c r="H6" s="5"/>
      <c r="I6" s="164"/>
      <c r="J6" s="164"/>
    </row>
    <row r="7" spans="1:10" ht="13.5" customHeight="1">
      <c r="A7" s="164"/>
      <c r="B7" s="168"/>
      <c r="C7" s="168"/>
      <c r="D7" s="169"/>
      <c r="E7" s="164"/>
      <c r="F7" s="164"/>
      <c r="G7" s="164"/>
      <c r="H7" s="164"/>
      <c r="I7" s="164"/>
      <c r="J7" s="164"/>
    </row>
    <row r="8" spans="1:10">
      <c r="A8" s="98" t="s">
        <v>103</v>
      </c>
      <c r="B8" s="98" t="s">
        <v>24</v>
      </c>
      <c r="C8" s="100" t="s">
        <v>104</v>
      </c>
      <c r="D8" s="101"/>
      <c r="E8" s="98" t="s">
        <v>303</v>
      </c>
      <c r="F8" s="98" t="s">
        <v>354</v>
      </c>
      <c r="G8" s="98" t="s">
        <v>381</v>
      </c>
      <c r="H8" s="164"/>
      <c r="I8" s="164"/>
      <c r="J8" s="164"/>
    </row>
    <row r="9" spans="1:10">
      <c r="A9" s="99"/>
      <c r="B9" s="99"/>
      <c r="C9" s="170"/>
      <c r="D9" s="171"/>
      <c r="E9" s="99"/>
      <c r="F9" s="99"/>
      <c r="G9" s="99"/>
      <c r="H9" s="164"/>
      <c r="I9" s="164"/>
      <c r="J9" s="164"/>
    </row>
    <row r="10" spans="1:10">
      <c r="A10" s="6" t="s">
        <v>14</v>
      </c>
      <c r="B10" s="6" t="s">
        <v>2</v>
      </c>
      <c r="C10" s="97" t="s">
        <v>3</v>
      </c>
      <c r="D10" s="172"/>
      <c r="E10" s="6" t="s">
        <v>4</v>
      </c>
      <c r="F10" s="6" t="s">
        <v>5</v>
      </c>
      <c r="G10" s="6" t="s">
        <v>6</v>
      </c>
      <c r="H10" s="164"/>
      <c r="I10" s="164"/>
      <c r="J10" s="164"/>
    </row>
    <row r="11" spans="1:10">
      <c r="A11" s="173" t="s">
        <v>14</v>
      </c>
      <c r="B11" s="174" t="s">
        <v>55</v>
      </c>
      <c r="C11" s="173"/>
      <c r="D11" s="173"/>
      <c r="E11" s="175">
        <v>8971373.8000000007</v>
      </c>
      <c r="F11" s="7">
        <f>F12+F53</f>
        <v>5344478.9000000004</v>
      </c>
      <c r="G11" s="7">
        <f>G12+G53</f>
        <v>5360186.9000000004</v>
      </c>
      <c r="H11" s="164"/>
      <c r="I11" s="164"/>
      <c r="J11" s="164"/>
    </row>
    <row r="12" spans="1:10" s="16" customFormat="1">
      <c r="A12" s="176" t="s">
        <v>2</v>
      </c>
      <c r="B12" s="177" t="s">
        <v>77</v>
      </c>
      <c r="C12" s="176"/>
      <c r="D12" s="176"/>
      <c r="E12" s="178">
        <v>8971373.8000000007</v>
      </c>
      <c r="F12" s="15">
        <f>F13+F26+F29+F34+F37+F47+F50+F44</f>
        <v>5222496.9000000004</v>
      </c>
      <c r="G12" s="15">
        <f>G13+G26+G29+G34+G37+G50+G47+G44</f>
        <v>5116110.9000000004</v>
      </c>
      <c r="H12" s="179"/>
      <c r="I12" s="179"/>
      <c r="J12" s="179"/>
    </row>
    <row r="13" spans="1:10" s="16" customFormat="1">
      <c r="A13" s="34" t="s">
        <v>3</v>
      </c>
      <c r="B13" s="35" t="s">
        <v>105</v>
      </c>
      <c r="C13" s="34" t="s">
        <v>16</v>
      </c>
      <c r="D13" s="34"/>
      <c r="E13" s="36">
        <v>4787964.8</v>
      </c>
      <c r="F13" s="15">
        <f>F14+F16+F18+F20+F22+F24</f>
        <v>2895928</v>
      </c>
      <c r="G13" s="15">
        <f>G14+G16+G18+G20+G22+G24</f>
        <v>2787242</v>
      </c>
      <c r="H13" s="179"/>
      <c r="I13" s="179"/>
      <c r="J13" s="179"/>
    </row>
    <row r="14" spans="1:10" s="16" customFormat="1" ht="21">
      <c r="A14" s="34" t="s">
        <v>4</v>
      </c>
      <c r="B14" s="35" t="s">
        <v>377</v>
      </c>
      <c r="C14" s="34" t="s">
        <v>16</v>
      </c>
      <c r="D14" s="34" t="s">
        <v>21</v>
      </c>
      <c r="E14" s="36">
        <v>740504</v>
      </c>
      <c r="F14" s="15">
        <f t="shared" ref="F14:G14" si="0">F15</f>
        <v>504790</v>
      </c>
      <c r="G14" s="15">
        <f t="shared" si="0"/>
        <v>504790</v>
      </c>
      <c r="H14" s="179"/>
      <c r="I14" s="179"/>
      <c r="J14" s="179"/>
    </row>
    <row r="15" spans="1:10" s="16" customFormat="1" ht="22.5">
      <c r="A15" s="180" t="s">
        <v>5</v>
      </c>
      <c r="B15" s="181" t="s">
        <v>377</v>
      </c>
      <c r="C15" s="180" t="s">
        <v>16</v>
      </c>
      <c r="D15" s="180" t="s">
        <v>21</v>
      </c>
      <c r="E15" s="182">
        <v>740504</v>
      </c>
      <c r="F15" s="17">
        <v>504790</v>
      </c>
      <c r="G15" s="17">
        <v>504790</v>
      </c>
      <c r="H15" s="179"/>
      <c r="I15" s="179"/>
      <c r="J15" s="179"/>
    </row>
    <row r="16" spans="1:10" s="16" customFormat="1" ht="31.5">
      <c r="A16" s="34" t="s">
        <v>6</v>
      </c>
      <c r="B16" s="35" t="s">
        <v>32</v>
      </c>
      <c r="C16" s="34" t="s">
        <v>16</v>
      </c>
      <c r="D16" s="34" t="s">
        <v>19</v>
      </c>
      <c r="E16" s="36">
        <v>30600</v>
      </c>
      <c r="F16" s="15">
        <f t="shared" ref="F16:G16" si="1">F17</f>
        <v>24000</v>
      </c>
      <c r="G16" s="15">
        <f t="shared" si="1"/>
        <v>24000</v>
      </c>
      <c r="H16" s="179"/>
      <c r="I16" s="179"/>
      <c r="J16" s="179"/>
    </row>
    <row r="17" spans="1:10" s="16" customFormat="1" ht="33.75">
      <c r="A17" s="180" t="s">
        <v>7</v>
      </c>
      <c r="B17" s="181" t="s">
        <v>32</v>
      </c>
      <c r="C17" s="180" t="s">
        <v>16</v>
      </c>
      <c r="D17" s="180" t="s">
        <v>19</v>
      </c>
      <c r="E17" s="182">
        <v>30600</v>
      </c>
      <c r="F17" s="17">
        <v>24000</v>
      </c>
      <c r="G17" s="17">
        <v>24000</v>
      </c>
      <c r="H17" s="179"/>
      <c r="I17" s="179"/>
      <c r="J17" s="179"/>
    </row>
    <row r="18" spans="1:10" s="16" customFormat="1" ht="31.5">
      <c r="A18" s="34" t="s">
        <v>8</v>
      </c>
      <c r="B18" s="35" t="s">
        <v>36</v>
      </c>
      <c r="C18" s="34" t="s">
        <v>16</v>
      </c>
      <c r="D18" s="34" t="s">
        <v>95</v>
      </c>
      <c r="E18" s="36">
        <v>3989750.8</v>
      </c>
      <c r="F18" s="15">
        <f t="shared" ref="F18:G18" si="2">F19</f>
        <v>2350238</v>
      </c>
      <c r="G18" s="15">
        <f t="shared" si="2"/>
        <v>2241552</v>
      </c>
      <c r="H18" s="179"/>
      <c r="I18" s="179"/>
      <c r="J18" s="179"/>
    </row>
    <row r="19" spans="1:10" s="16" customFormat="1" ht="33.75">
      <c r="A19" s="180" t="s">
        <v>106</v>
      </c>
      <c r="B19" s="181" t="s">
        <v>36</v>
      </c>
      <c r="C19" s="180" t="s">
        <v>16</v>
      </c>
      <c r="D19" s="180" t="s">
        <v>95</v>
      </c>
      <c r="E19" s="182">
        <v>3989750.8</v>
      </c>
      <c r="F19" s="17">
        <v>2350238</v>
      </c>
      <c r="G19" s="17">
        <v>2241552</v>
      </c>
      <c r="H19" s="179"/>
      <c r="I19" s="179"/>
      <c r="J19" s="179"/>
    </row>
    <row r="20" spans="1:10" s="16" customFormat="1">
      <c r="A20" s="34" t="s">
        <v>9</v>
      </c>
      <c r="B20" s="35" t="s">
        <v>372</v>
      </c>
      <c r="C20" s="34" t="s">
        <v>16</v>
      </c>
      <c r="D20" s="34" t="s">
        <v>107</v>
      </c>
      <c r="E20" s="36">
        <v>10000</v>
      </c>
      <c r="F20" s="15">
        <f t="shared" ref="F20:G20" si="3">F21</f>
        <v>0</v>
      </c>
      <c r="G20" s="15">
        <f t="shared" si="3"/>
        <v>0</v>
      </c>
      <c r="H20" s="179"/>
      <c r="I20" s="179"/>
      <c r="J20" s="179"/>
    </row>
    <row r="21" spans="1:10" s="16" customFormat="1">
      <c r="A21" s="180" t="s">
        <v>10</v>
      </c>
      <c r="B21" s="181" t="s">
        <v>372</v>
      </c>
      <c r="C21" s="180" t="s">
        <v>16</v>
      </c>
      <c r="D21" s="180" t="s">
        <v>107</v>
      </c>
      <c r="E21" s="182">
        <v>10000</v>
      </c>
      <c r="F21" s="17">
        <v>0</v>
      </c>
      <c r="G21" s="17">
        <v>0</v>
      </c>
      <c r="H21" s="179"/>
      <c r="I21" s="179"/>
      <c r="J21" s="179"/>
    </row>
    <row r="22" spans="1:10" s="16" customFormat="1">
      <c r="A22" s="34" t="s">
        <v>11</v>
      </c>
      <c r="B22" s="35" t="s">
        <v>38</v>
      </c>
      <c r="C22" s="34" t="s">
        <v>16</v>
      </c>
      <c r="D22" s="34" t="s">
        <v>10</v>
      </c>
      <c r="E22" s="36">
        <v>10000</v>
      </c>
      <c r="F22" s="15">
        <f t="shared" ref="F22:G22" si="4">F23</f>
        <v>10000</v>
      </c>
      <c r="G22" s="15">
        <f t="shared" si="4"/>
        <v>10000</v>
      </c>
      <c r="H22" s="179"/>
      <c r="I22" s="179"/>
      <c r="J22" s="179"/>
    </row>
    <row r="23" spans="1:10" s="16" customFormat="1">
      <c r="A23" s="180" t="s">
        <v>98</v>
      </c>
      <c r="B23" s="181" t="s">
        <v>38</v>
      </c>
      <c r="C23" s="180" t="s">
        <v>16</v>
      </c>
      <c r="D23" s="180" t="s">
        <v>10</v>
      </c>
      <c r="E23" s="182">
        <v>10000</v>
      </c>
      <c r="F23" s="17">
        <v>10000</v>
      </c>
      <c r="G23" s="17">
        <v>10000</v>
      </c>
      <c r="H23" s="179"/>
      <c r="I23" s="179"/>
      <c r="J23" s="179"/>
    </row>
    <row r="24" spans="1:10" s="16" customFormat="1">
      <c r="A24" s="34" t="s">
        <v>102</v>
      </c>
      <c r="B24" s="35" t="s">
        <v>41</v>
      </c>
      <c r="C24" s="34" t="s">
        <v>16</v>
      </c>
      <c r="D24" s="34" t="s">
        <v>98</v>
      </c>
      <c r="E24" s="36">
        <v>7110</v>
      </c>
      <c r="F24" s="15">
        <f t="shared" ref="F24:G24" si="5">F25</f>
        <v>6900</v>
      </c>
      <c r="G24" s="15">
        <f t="shared" si="5"/>
        <v>6900</v>
      </c>
      <c r="H24" s="179"/>
      <c r="I24" s="179"/>
      <c r="J24" s="179"/>
    </row>
    <row r="25" spans="1:10" s="16" customFormat="1">
      <c r="A25" s="180" t="s">
        <v>108</v>
      </c>
      <c r="B25" s="181" t="s">
        <v>41</v>
      </c>
      <c r="C25" s="180" t="s">
        <v>16</v>
      </c>
      <c r="D25" s="180" t="s">
        <v>98</v>
      </c>
      <c r="E25" s="182">
        <v>7110</v>
      </c>
      <c r="F25" s="17">
        <v>6900</v>
      </c>
      <c r="G25" s="17">
        <v>6900</v>
      </c>
      <c r="H25" s="179"/>
      <c r="I25" s="179"/>
      <c r="J25" s="179"/>
    </row>
    <row r="26" spans="1:10" s="16" customFormat="1">
      <c r="A26" s="34" t="s">
        <v>109</v>
      </c>
      <c r="B26" s="35" t="s">
        <v>110</v>
      </c>
      <c r="C26" s="34" t="s">
        <v>21</v>
      </c>
      <c r="D26" s="34"/>
      <c r="E26" s="36">
        <v>402630</v>
      </c>
      <c r="F26" s="15">
        <f t="shared" ref="F26:G27" si="6">F27</f>
        <v>406562</v>
      </c>
      <c r="G26" s="15">
        <f t="shared" si="6"/>
        <v>419970</v>
      </c>
      <c r="H26" s="179"/>
      <c r="I26" s="179"/>
      <c r="J26" s="179"/>
    </row>
    <row r="27" spans="1:10" s="16" customFormat="1">
      <c r="A27" s="34" t="s">
        <v>111</v>
      </c>
      <c r="B27" s="35" t="s">
        <v>42</v>
      </c>
      <c r="C27" s="34" t="s">
        <v>21</v>
      </c>
      <c r="D27" s="34" t="s">
        <v>19</v>
      </c>
      <c r="E27" s="36">
        <v>402630</v>
      </c>
      <c r="F27" s="15">
        <f t="shared" si="6"/>
        <v>406562</v>
      </c>
      <c r="G27" s="15">
        <f t="shared" si="6"/>
        <v>419970</v>
      </c>
      <c r="H27" s="179"/>
      <c r="I27" s="179"/>
      <c r="J27" s="179"/>
    </row>
    <row r="28" spans="1:10" s="16" customFormat="1">
      <c r="A28" s="180" t="s">
        <v>112</v>
      </c>
      <c r="B28" s="181" t="s">
        <v>42</v>
      </c>
      <c r="C28" s="180" t="s">
        <v>21</v>
      </c>
      <c r="D28" s="180" t="s">
        <v>19</v>
      </c>
      <c r="E28" s="182">
        <v>402630</v>
      </c>
      <c r="F28" s="17">
        <v>406562</v>
      </c>
      <c r="G28" s="17">
        <v>419970</v>
      </c>
      <c r="H28" s="179"/>
      <c r="I28" s="179"/>
      <c r="J28" s="179"/>
    </row>
    <row r="29" spans="1:10" s="16" customFormat="1" ht="21">
      <c r="A29" s="34" t="s">
        <v>113</v>
      </c>
      <c r="B29" s="35" t="s">
        <v>114</v>
      </c>
      <c r="C29" s="34" t="s">
        <v>19</v>
      </c>
      <c r="D29" s="34"/>
      <c r="E29" s="36">
        <v>152482.9</v>
      </c>
      <c r="F29" s="15">
        <f>F30+F32</f>
        <v>10000</v>
      </c>
      <c r="G29" s="15">
        <f>G30+G32</f>
        <v>10000</v>
      </c>
      <c r="H29" s="179"/>
      <c r="I29" s="179"/>
      <c r="J29" s="179"/>
    </row>
    <row r="30" spans="1:10" s="16" customFormat="1" ht="21">
      <c r="A30" s="34" t="s">
        <v>115</v>
      </c>
      <c r="B30" s="35" t="s">
        <v>43</v>
      </c>
      <c r="C30" s="34" t="s">
        <v>19</v>
      </c>
      <c r="D30" s="34" t="s">
        <v>96</v>
      </c>
      <c r="E30" s="36">
        <v>15000</v>
      </c>
      <c r="F30" s="15">
        <f t="shared" ref="F30:G30" si="7">F31</f>
        <v>10000</v>
      </c>
      <c r="G30" s="15">
        <f t="shared" si="7"/>
        <v>10000</v>
      </c>
      <c r="H30" s="179"/>
      <c r="I30" s="179"/>
      <c r="J30" s="179"/>
    </row>
    <row r="31" spans="1:10" s="16" customFormat="1" ht="22.5">
      <c r="A31" s="180" t="s">
        <v>116</v>
      </c>
      <c r="B31" s="181" t="s">
        <v>43</v>
      </c>
      <c r="C31" s="180" t="s">
        <v>19</v>
      </c>
      <c r="D31" s="180" t="s">
        <v>96</v>
      </c>
      <c r="E31" s="182">
        <v>15000</v>
      </c>
      <c r="F31" s="17">
        <v>10000</v>
      </c>
      <c r="G31" s="17">
        <v>10000</v>
      </c>
      <c r="H31" s="179"/>
      <c r="I31" s="179"/>
      <c r="J31" s="179"/>
    </row>
    <row r="32" spans="1:10" s="16" customFormat="1">
      <c r="A32" s="34" t="s">
        <v>117</v>
      </c>
      <c r="B32" s="35" t="s">
        <v>44</v>
      </c>
      <c r="C32" s="34" t="s">
        <v>19</v>
      </c>
      <c r="D32" s="34" t="s">
        <v>9</v>
      </c>
      <c r="E32" s="36">
        <v>137482.9</v>
      </c>
      <c r="F32" s="15">
        <f t="shared" ref="F32:G32" si="8">F33</f>
        <v>0</v>
      </c>
      <c r="G32" s="15">
        <f t="shared" si="8"/>
        <v>0</v>
      </c>
      <c r="H32" s="179"/>
      <c r="I32" s="179"/>
      <c r="J32" s="179"/>
    </row>
    <row r="33" spans="1:10" s="16" customFormat="1">
      <c r="A33" s="180" t="s">
        <v>118</v>
      </c>
      <c r="B33" s="181" t="s">
        <v>44</v>
      </c>
      <c r="C33" s="180" t="s">
        <v>19</v>
      </c>
      <c r="D33" s="180" t="s">
        <v>9</v>
      </c>
      <c r="E33" s="182">
        <v>137482.9</v>
      </c>
      <c r="F33" s="18">
        <v>0</v>
      </c>
      <c r="G33" s="18">
        <v>0</v>
      </c>
      <c r="H33" s="179"/>
      <c r="I33" s="179"/>
      <c r="J33" s="179"/>
    </row>
    <row r="34" spans="1:10" s="16" customFormat="1">
      <c r="A34" s="34" t="s">
        <v>119</v>
      </c>
      <c r="B34" s="35" t="s">
        <v>120</v>
      </c>
      <c r="C34" s="34" t="s">
        <v>95</v>
      </c>
      <c r="D34" s="34"/>
      <c r="E34" s="36">
        <v>287600</v>
      </c>
      <c r="F34" s="19">
        <f t="shared" ref="F34:G35" si="9">F35</f>
        <v>95600</v>
      </c>
      <c r="G34" s="19">
        <f t="shared" si="9"/>
        <v>97900</v>
      </c>
      <c r="H34" s="179"/>
      <c r="I34" s="179"/>
      <c r="J34" s="179"/>
    </row>
    <row r="35" spans="1:10" s="16" customFormat="1">
      <c r="A35" s="34" t="s">
        <v>121</v>
      </c>
      <c r="B35" s="35" t="s">
        <v>45</v>
      </c>
      <c r="C35" s="34" t="s">
        <v>95</v>
      </c>
      <c r="D35" s="34" t="s">
        <v>96</v>
      </c>
      <c r="E35" s="36">
        <v>287600</v>
      </c>
      <c r="F35" s="15">
        <f t="shared" si="9"/>
        <v>95600</v>
      </c>
      <c r="G35" s="15">
        <f t="shared" si="9"/>
        <v>97900</v>
      </c>
      <c r="H35" s="179"/>
      <c r="I35" s="179"/>
      <c r="J35" s="179"/>
    </row>
    <row r="36" spans="1:10" s="16" customFormat="1">
      <c r="A36" s="180" t="s">
        <v>122</v>
      </c>
      <c r="B36" s="181" t="s">
        <v>45</v>
      </c>
      <c r="C36" s="180" t="s">
        <v>95</v>
      </c>
      <c r="D36" s="180" t="s">
        <v>96</v>
      </c>
      <c r="E36" s="182">
        <v>287600</v>
      </c>
      <c r="F36" s="18">
        <v>95600</v>
      </c>
      <c r="G36" s="18">
        <v>97900</v>
      </c>
      <c r="H36" s="179"/>
      <c r="I36" s="179"/>
      <c r="J36" s="179"/>
    </row>
    <row r="37" spans="1:10" s="16" customFormat="1">
      <c r="A37" s="34" t="s">
        <v>123</v>
      </c>
      <c r="B37" s="35" t="s">
        <v>124</v>
      </c>
      <c r="C37" s="34" t="s">
        <v>97</v>
      </c>
      <c r="D37" s="34"/>
      <c r="E37" s="36">
        <v>1526367.2</v>
      </c>
      <c r="F37" s="19">
        <f>F38+F40+F42</f>
        <v>484000</v>
      </c>
      <c r="G37" s="19">
        <f>G38+G40+G42</f>
        <v>484000</v>
      </c>
      <c r="H37" s="179"/>
      <c r="I37" s="179"/>
      <c r="J37" s="179"/>
    </row>
    <row r="38" spans="1:10" s="16" customFormat="1">
      <c r="A38" s="34" t="s">
        <v>125</v>
      </c>
      <c r="B38" s="35" t="s">
        <v>46</v>
      </c>
      <c r="C38" s="34" t="s">
        <v>97</v>
      </c>
      <c r="D38" s="34" t="s">
        <v>16</v>
      </c>
      <c r="E38" s="36">
        <v>464000</v>
      </c>
      <c r="F38" s="15">
        <f t="shared" ref="F38:G38" si="10">F39</f>
        <v>464000</v>
      </c>
      <c r="G38" s="15">
        <f t="shared" si="10"/>
        <v>464000</v>
      </c>
      <c r="H38" s="179"/>
      <c r="I38" s="179"/>
      <c r="J38" s="179"/>
    </row>
    <row r="39" spans="1:10" s="16" customFormat="1">
      <c r="A39" s="180" t="s">
        <v>126</v>
      </c>
      <c r="B39" s="181" t="s">
        <v>46</v>
      </c>
      <c r="C39" s="180" t="s">
        <v>97</v>
      </c>
      <c r="D39" s="180" t="s">
        <v>16</v>
      </c>
      <c r="E39" s="182">
        <v>464000</v>
      </c>
      <c r="F39" s="17">
        <v>464000</v>
      </c>
      <c r="G39" s="17">
        <v>464000</v>
      </c>
      <c r="H39" s="179"/>
      <c r="I39" s="179"/>
      <c r="J39" s="179"/>
    </row>
    <row r="40" spans="1:10" s="16" customFormat="1">
      <c r="A40" s="34" t="s">
        <v>127</v>
      </c>
      <c r="B40" s="35" t="s">
        <v>80</v>
      </c>
      <c r="C40" s="34" t="s">
        <v>97</v>
      </c>
      <c r="D40" s="34" t="s">
        <v>21</v>
      </c>
      <c r="E40" s="36">
        <v>20000</v>
      </c>
      <c r="F40" s="15">
        <f t="shared" ref="F40:G40" si="11">F41</f>
        <v>20000</v>
      </c>
      <c r="G40" s="15">
        <f t="shared" si="11"/>
        <v>20000</v>
      </c>
      <c r="H40" s="179"/>
      <c r="I40" s="179"/>
      <c r="J40" s="179"/>
    </row>
    <row r="41" spans="1:10" s="16" customFormat="1">
      <c r="A41" s="180" t="s">
        <v>128</v>
      </c>
      <c r="B41" s="181" t="s">
        <v>80</v>
      </c>
      <c r="C41" s="180" t="s">
        <v>97</v>
      </c>
      <c r="D41" s="180" t="s">
        <v>21</v>
      </c>
      <c r="E41" s="182">
        <v>20000</v>
      </c>
      <c r="F41" s="17">
        <v>20000</v>
      </c>
      <c r="G41" s="17">
        <v>20000</v>
      </c>
      <c r="H41" s="179"/>
      <c r="I41" s="179"/>
      <c r="J41" s="179"/>
    </row>
    <row r="42" spans="1:10" s="16" customFormat="1">
      <c r="A42" s="34" t="s">
        <v>129</v>
      </c>
      <c r="B42" s="35" t="s">
        <v>47</v>
      </c>
      <c r="C42" s="34" t="s">
        <v>97</v>
      </c>
      <c r="D42" s="34" t="s">
        <v>19</v>
      </c>
      <c r="E42" s="36">
        <v>1042367.2</v>
      </c>
      <c r="F42" s="15">
        <f t="shared" ref="F42:G44" si="12">F43</f>
        <v>0</v>
      </c>
      <c r="G42" s="15">
        <f t="shared" si="12"/>
        <v>0</v>
      </c>
      <c r="H42" s="179"/>
      <c r="I42" s="179"/>
      <c r="J42" s="179"/>
    </row>
    <row r="43" spans="1:10" s="16" customFormat="1">
      <c r="A43" s="180" t="s">
        <v>130</v>
      </c>
      <c r="B43" s="181" t="s">
        <v>47</v>
      </c>
      <c r="C43" s="180" t="s">
        <v>97</v>
      </c>
      <c r="D43" s="180" t="s">
        <v>19</v>
      </c>
      <c r="E43" s="182">
        <v>1042367.2</v>
      </c>
      <c r="F43" s="18">
        <v>0</v>
      </c>
      <c r="G43" s="18">
        <v>0</v>
      </c>
      <c r="H43" s="179"/>
      <c r="I43" s="179"/>
      <c r="J43" s="179"/>
    </row>
    <row r="44" spans="1:10" s="16" customFormat="1">
      <c r="A44" s="34" t="s">
        <v>131</v>
      </c>
      <c r="B44" s="35" t="s">
        <v>378</v>
      </c>
      <c r="C44" s="34" t="s">
        <v>107</v>
      </c>
      <c r="D44" s="34"/>
      <c r="E44" s="36">
        <v>52816.9</v>
      </c>
      <c r="F44" s="15">
        <f t="shared" si="12"/>
        <v>52816.9</v>
      </c>
      <c r="G44" s="15">
        <f t="shared" si="12"/>
        <v>52816.9</v>
      </c>
      <c r="H44" s="179"/>
      <c r="I44" s="179"/>
      <c r="J44" s="179"/>
    </row>
    <row r="45" spans="1:10" s="37" customFormat="1">
      <c r="A45" s="34" t="s">
        <v>132</v>
      </c>
      <c r="B45" s="35" t="s">
        <v>379</v>
      </c>
      <c r="C45" s="34" t="s">
        <v>107</v>
      </c>
      <c r="D45" s="34" t="s">
        <v>107</v>
      </c>
      <c r="E45" s="36">
        <v>52816.9</v>
      </c>
      <c r="F45" s="15">
        <v>52816.9</v>
      </c>
      <c r="G45" s="15">
        <v>52816.9</v>
      </c>
    </row>
    <row r="46" spans="1:10" s="26" customFormat="1">
      <c r="A46" s="27" t="s">
        <v>133</v>
      </c>
      <c r="B46" s="28" t="s">
        <v>379</v>
      </c>
      <c r="C46" s="29" t="s">
        <v>107</v>
      </c>
      <c r="D46" s="29" t="s">
        <v>107</v>
      </c>
      <c r="E46" s="30">
        <v>52816.9</v>
      </c>
      <c r="F46" s="31">
        <v>52816.9</v>
      </c>
      <c r="G46" s="31">
        <v>52816.9</v>
      </c>
    </row>
    <row r="47" spans="1:10" s="26" customFormat="1">
      <c r="A47" s="21" t="s">
        <v>134</v>
      </c>
      <c r="B47" s="22" t="s">
        <v>101</v>
      </c>
      <c r="C47" s="23" t="s">
        <v>9</v>
      </c>
      <c r="D47" s="23" t="s">
        <v>13</v>
      </c>
      <c r="E47" s="24">
        <f t="shared" ref="E47:G48" si="13">E48</f>
        <v>36000</v>
      </c>
      <c r="F47" s="25">
        <f t="shared" si="13"/>
        <v>36000</v>
      </c>
      <c r="G47" s="25">
        <f t="shared" si="13"/>
        <v>36000</v>
      </c>
    </row>
    <row r="48" spans="1:10" s="26" customFormat="1">
      <c r="A48" s="27" t="s">
        <v>135</v>
      </c>
      <c r="B48" s="22" t="s">
        <v>48</v>
      </c>
      <c r="C48" s="23" t="s">
        <v>9</v>
      </c>
      <c r="D48" s="23" t="s">
        <v>16</v>
      </c>
      <c r="E48" s="24">
        <f t="shared" si="13"/>
        <v>36000</v>
      </c>
      <c r="F48" s="24">
        <f t="shared" si="13"/>
        <v>36000</v>
      </c>
      <c r="G48" s="24">
        <f t="shared" si="13"/>
        <v>36000</v>
      </c>
    </row>
    <row r="49" spans="1:10" s="26" customFormat="1">
      <c r="A49" s="27" t="s">
        <v>136</v>
      </c>
      <c r="B49" s="28" t="s">
        <v>48</v>
      </c>
      <c r="C49" s="29" t="s">
        <v>9</v>
      </c>
      <c r="D49" s="29" t="s">
        <v>16</v>
      </c>
      <c r="E49" s="30">
        <v>36000</v>
      </c>
      <c r="F49" s="31">
        <v>36000</v>
      </c>
      <c r="G49" s="31">
        <v>36000</v>
      </c>
    </row>
    <row r="50" spans="1:10" s="16" customFormat="1">
      <c r="A50" s="20" t="s">
        <v>137</v>
      </c>
      <c r="B50" s="13" t="s">
        <v>99</v>
      </c>
      <c r="C50" s="14" t="s">
        <v>10</v>
      </c>
      <c r="D50" s="14" t="s">
        <v>13</v>
      </c>
      <c r="E50" s="15">
        <f t="shared" ref="E50:G51" si="14">E51</f>
        <v>1725512</v>
      </c>
      <c r="F50" s="19">
        <f t="shared" si="14"/>
        <v>1241590</v>
      </c>
      <c r="G50" s="19">
        <f t="shared" si="14"/>
        <v>1228182</v>
      </c>
      <c r="H50" s="179"/>
      <c r="I50" s="179"/>
      <c r="J50" s="179"/>
    </row>
    <row r="51" spans="1:10" s="16" customFormat="1">
      <c r="A51" s="20" t="s">
        <v>138</v>
      </c>
      <c r="B51" s="13" t="s">
        <v>52</v>
      </c>
      <c r="C51" s="14" t="s">
        <v>10</v>
      </c>
      <c r="D51" s="14" t="s">
        <v>16</v>
      </c>
      <c r="E51" s="15">
        <f t="shared" si="14"/>
        <v>1725512</v>
      </c>
      <c r="F51" s="15">
        <f t="shared" si="14"/>
        <v>1241590</v>
      </c>
      <c r="G51" s="15">
        <f t="shared" si="14"/>
        <v>1228182</v>
      </c>
      <c r="H51" s="179"/>
      <c r="I51" s="179"/>
      <c r="J51" s="179"/>
    </row>
    <row r="52" spans="1:10" s="16" customFormat="1">
      <c r="A52" s="20" t="s">
        <v>139</v>
      </c>
      <c r="B52" s="32" t="s">
        <v>52</v>
      </c>
      <c r="C52" s="33" t="s">
        <v>10</v>
      </c>
      <c r="D52" s="33" t="s">
        <v>16</v>
      </c>
      <c r="E52" s="18">
        <v>1725512</v>
      </c>
      <c r="F52" s="18">
        <v>1241590</v>
      </c>
      <c r="G52" s="18">
        <v>1228182</v>
      </c>
      <c r="H52" s="179"/>
      <c r="I52" s="179"/>
      <c r="J52" s="179"/>
    </row>
    <row r="53" spans="1:10" s="16" customFormat="1">
      <c r="A53" s="20" t="s">
        <v>140</v>
      </c>
      <c r="B53" s="13" t="s">
        <v>141</v>
      </c>
      <c r="C53" s="14"/>
      <c r="D53" s="14"/>
      <c r="E53" s="15"/>
      <c r="F53" s="15">
        <v>121982</v>
      </c>
      <c r="G53" s="15">
        <v>244076</v>
      </c>
      <c r="H53" s="179"/>
      <c r="I53" s="179"/>
      <c r="J53" s="179"/>
    </row>
    <row r="54" spans="1:10">
      <c r="A54" s="164"/>
      <c r="B54" s="164"/>
      <c r="C54" s="164"/>
      <c r="D54" s="164"/>
      <c r="E54" s="164"/>
      <c r="F54" s="164"/>
      <c r="G54" s="164"/>
      <c r="H54" s="164"/>
      <c r="I54" s="164"/>
      <c r="J54" s="164"/>
    </row>
    <row r="55" spans="1:10">
      <c r="A55" s="164"/>
      <c r="B55" s="164"/>
      <c r="C55" s="164"/>
      <c r="D55" s="164"/>
      <c r="E55" s="164"/>
      <c r="F55" s="164"/>
      <c r="G55" s="164"/>
      <c r="H55" s="164"/>
      <c r="I55" s="164"/>
      <c r="J55" s="164"/>
    </row>
    <row r="56" spans="1:10">
      <c r="A56" s="164"/>
      <c r="B56" s="164"/>
      <c r="C56" s="164"/>
      <c r="D56" s="164"/>
      <c r="E56" s="164"/>
      <c r="F56" s="164"/>
      <c r="G56" s="164"/>
      <c r="H56" s="164"/>
      <c r="I56" s="164"/>
      <c r="J56" s="164"/>
    </row>
    <row r="57" spans="1:10">
      <c r="A57" s="164"/>
      <c r="B57" s="164"/>
      <c r="C57" s="164"/>
      <c r="D57" s="164"/>
      <c r="E57" s="164"/>
      <c r="F57" s="164"/>
      <c r="G57" s="164"/>
      <c r="H57" s="164"/>
      <c r="I57" s="164"/>
      <c r="J57" s="164"/>
    </row>
    <row r="58" spans="1:10">
      <c r="A58" s="164"/>
      <c r="B58" s="164"/>
      <c r="C58" s="164"/>
      <c r="D58" s="164"/>
      <c r="E58" s="164"/>
      <c r="F58" s="164"/>
      <c r="G58" s="164"/>
      <c r="H58" s="164"/>
      <c r="I58" s="164"/>
      <c r="J58" s="164"/>
    </row>
    <row r="59" spans="1:10">
      <c r="A59" s="164"/>
      <c r="B59" s="164"/>
      <c r="C59" s="164"/>
      <c r="D59" s="164"/>
      <c r="E59" s="164"/>
      <c r="F59" s="164"/>
      <c r="G59" s="164"/>
      <c r="H59" s="164"/>
      <c r="I59" s="164"/>
      <c r="J59" s="164"/>
    </row>
    <row r="60" spans="1:10">
      <c r="A60" s="164"/>
      <c r="B60" s="164"/>
      <c r="C60" s="164"/>
      <c r="D60" s="164"/>
      <c r="E60" s="164"/>
      <c r="F60" s="164"/>
      <c r="G60" s="164"/>
      <c r="H60" s="164"/>
      <c r="I60" s="164"/>
      <c r="J60" s="164"/>
    </row>
  </sheetData>
  <mergeCells count="12">
    <mergeCell ref="C10:D10"/>
    <mergeCell ref="A1:J1"/>
    <mergeCell ref="A3:J3"/>
    <mergeCell ref="B4:G6"/>
    <mergeCell ref="B7:C7"/>
    <mergeCell ref="A8:A9"/>
    <mergeCell ref="B8:B9"/>
    <mergeCell ref="C8:D9"/>
    <mergeCell ref="E8:E9"/>
    <mergeCell ref="F8:F9"/>
    <mergeCell ref="G8:G9"/>
    <mergeCell ref="B2:C2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6"/>
  <sheetViews>
    <sheetView zoomScaleNormal="100" workbookViewId="0">
      <selection activeCell="O21" sqref="O21"/>
    </sheetView>
  </sheetViews>
  <sheetFormatPr defaultColWidth="8.85546875" defaultRowHeight="12.75"/>
  <cols>
    <col min="1" max="1" width="4.42578125" style="4" customWidth="1"/>
    <col min="2" max="2" width="63.5703125" style="4" customWidth="1"/>
    <col min="3" max="3" width="6.42578125" style="4" customWidth="1"/>
    <col min="4" max="4" width="7.85546875" style="4" customWidth="1"/>
    <col min="5" max="5" width="6.28515625" style="4" customWidth="1"/>
    <col min="6" max="6" width="10.85546875" style="4" customWidth="1"/>
    <col min="7" max="7" width="5.140625" style="4" customWidth="1"/>
    <col min="8" max="8" width="10.7109375" style="4" customWidth="1"/>
    <col min="9" max="9" width="8.85546875" style="4" hidden="1" customWidth="1"/>
    <col min="10" max="10" width="15.7109375" style="4" hidden="1" customWidth="1"/>
    <col min="11" max="35" width="15.7109375" style="4" customWidth="1"/>
    <col min="36" max="16384" width="8.85546875" style="4"/>
  </cols>
  <sheetData>
    <row r="1" spans="1:10" s="1" customFormat="1" ht="39" customHeight="1">
      <c r="A1" s="82" t="s">
        <v>514</v>
      </c>
      <c r="B1" s="82"/>
      <c r="C1" s="82"/>
      <c r="D1" s="82"/>
      <c r="E1" s="82"/>
      <c r="F1" s="82"/>
      <c r="G1" s="82"/>
      <c r="H1" s="82"/>
      <c r="I1" s="82"/>
      <c r="J1" s="88"/>
    </row>
    <row r="2" spans="1:10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s="1" customFormat="1" ht="39" customHeight="1">
      <c r="A3" s="82" t="s">
        <v>420</v>
      </c>
      <c r="B3" s="82"/>
      <c r="C3" s="82"/>
      <c r="D3" s="82"/>
      <c r="E3" s="82"/>
      <c r="F3" s="82"/>
      <c r="G3" s="82"/>
      <c r="H3" s="82"/>
      <c r="I3" s="82"/>
      <c r="J3" s="88"/>
    </row>
    <row r="4" spans="1:10">
      <c r="A4" s="164"/>
      <c r="B4" s="164"/>
      <c r="C4" s="164"/>
      <c r="D4" s="164"/>
      <c r="E4" s="164"/>
      <c r="F4" s="164"/>
      <c r="G4" s="164"/>
      <c r="H4" s="164"/>
      <c r="I4" s="164"/>
      <c r="J4" s="164"/>
    </row>
    <row r="5" spans="1:10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>
      <c r="A6" s="164"/>
      <c r="B6" s="183" t="s">
        <v>418</v>
      </c>
      <c r="C6" s="183"/>
      <c r="D6" s="183"/>
      <c r="E6" s="183"/>
      <c r="F6" s="183"/>
      <c r="G6" s="183"/>
      <c r="H6" s="183"/>
      <c r="I6" s="164"/>
      <c r="J6" s="164"/>
    </row>
    <row r="7" spans="1:10" ht="18.75" customHeight="1">
      <c r="A7" s="164"/>
      <c r="B7" s="102"/>
      <c r="C7" s="102"/>
      <c r="D7" s="102"/>
      <c r="E7" s="102"/>
      <c r="F7" s="102"/>
      <c r="G7" s="102"/>
      <c r="H7" s="102"/>
      <c r="I7" s="164"/>
      <c r="J7" s="164"/>
    </row>
    <row r="8" spans="1:10" ht="3.75" customHeight="1">
      <c r="A8" s="164"/>
      <c r="B8" s="102"/>
      <c r="C8" s="102"/>
      <c r="D8" s="102"/>
      <c r="E8" s="102"/>
      <c r="F8" s="102"/>
      <c r="G8" s="102"/>
      <c r="H8" s="102"/>
      <c r="I8" s="164"/>
      <c r="J8" s="164"/>
    </row>
    <row r="9" spans="1:10">
      <c r="A9" s="98" t="s">
        <v>103</v>
      </c>
      <c r="B9" s="98" t="s">
        <v>24</v>
      </c>
      <c r="C9" s="104" t="s">
        <v>25</v>
      </c>
      <c r="D9" s="105"/>
      <c r="E9" s="105"/>
      <c r="F9" s="105"/>
      <c r="G9" s="49"/>
      <c r="H9" s="98" t="s">
        <v>419</v>
      </c>
      <c r="I9" s="8"/>
    </row>
    <row r="10" spans="1:10" ht="24.75" customHeight="1">
      <c r="A10" s="99"/>
      <c r="B10" s="103"/>
      <c r="C10" s="50" t="s">
        <v>78</v>
      </c>
      <c r="D10" s="51" t="s">
        <v>375</v>
      </c>
      <c r="E10" s="50" t="s">
        <v>376</v>
      </c>
      <c r="F10" s="50" t="s">
        <v>26</v>
      </c>
      <c r="G10" s="50" t="s">
        <v>27</v>
      </c>
      <c r="H10" s="103"/>
      <c r="I10" s="8"/>
    </row>
    <row r="11" spans="1:10">
      <c r="A11" s="6" t="s">
        <v>14</v>
      </c>
      <c r="B11" s="6" t="s">
        <v>2</v>
      </c>
      <c r="C11" s="6" t="s">
        <v>3</v>
      </c>
      <c r="D11" s="12" t="s">
        <v>4</v>
      </c>
      <c r="E11" s="6" t="s">
        <v>5</v>
      </c>
      <c r="F11" s="6" t="s">
        <v>6</v>
      </c>
      <c r="G11" s="6" t="s">
        <v>6</v>
      </c>
      <c r="H11" s="6" t="s">
        <v>7</v>
      </c>
      <c r="I11" s="8"/>
    </row>
    <row r="12" spans="1:10">
      <c r="A12" s="38" t="s">
        <v>14</v>
      </c>
      <c r="B12" s="39" t="s">
        <v>55</v>
      </c>
      <c r="C12" s="38"/>
      <c r="D12" s="38"/>
      <c r="E12" s="38"/>
      <c r="F12" s="40"/>
      <c r="G12" s="40"/>
      <c r="H12" s="41">
        <v>8971373.8000000007</v>
      </c>
    </row>
    <row r="13" spans="1:10">
      <c r="A13" s="42" t="s">
        <v>2</v>
      </c>
      <c r="B13" s="43" t="s">
        <v>77</v>
      </c>
      <c r="C13" s="42" t="s">
        <v>0</v>
      </c>
      <c r="D13" s="42"/>
      <c r="E13" s="42"/>
      <c r="F13" s="42"/>
      <c r="G13" s="42"/>
      <c r="H13" s="44">
        <v>8971373.8000000007</v>
      </c>
    </row>
    <row r="14" spans="1:10">
      <c r="A14" s="42" t="s">
        <v>3</v>
      </c>
      <c r="B14" s="43" t="s">
        <v>105</v>
      </c>
      <c r="C14" s="42" t="s">
        <v>0</v>
      </c>
      <c r="D14" s="42" t="s">
        <v>16</v>
      </c>
      <c r="E14" s="42"/>
      <c r="F14" s="42"/>
      <c r="G14" s="42"/>
      <c r="H14" s="44">
        <v>4787964.8</v>
      </c>
    </row>
    <row r="15" spans="1:10" ht="21">
      <c r="A15" s="42" t="s">
        <v>4</v>
      </c>
      <c r="B15" s="43" t="s">
        <v>377</v>
      </c>
      <c r="C15" s="42" t="s">
        <v>0</v>
      </c>
      <c r="D15" s="42" t="s">
        <v>16</v>
      </c>
      <c r="E15" s="42" t="s">
        <v>21</v>
      </c>
      <c r="F15" s="42"/>
      <c r="G15" s="42"/>
      <c r="H15" s="44">
        <v>740504</v>
      </c>
    </row>
    <row r="16" spans="1:10" ht="31.5">
      <c r="A16" s="42" t="s">
        <v>5</v>
      </c>
      <c r="B16" s="43" t="s">
        <v>28</v>
      </c>
      <c r="C16" s="42" t="s">
        <v>0</v>
      </c>
      <c r="D16" s="42" t="s">
        <v>16</v>
      </c>
      <c r="E16" s="42" t="s">
        <v>21</v>
      </c>
      <c r="F16" s="42" t="s">
        <v>307</v>
      </c>
      <c r="G16" s="42"/>
      <c r="H16" s="44">
        <v>690504</v>
      </c>
    </row>
    <row r="17" spans="1:8">
      <c r="A17" s="42" t="s">
        <v>6</v>
      </c>
      <c r="B17" s="43" t="s">
        <v>306</v>
      </c>
      <c r="C17" s="42" t="s">
        <v>0</v>
      </c>
      <c r="D17" s="42" t="s">
        <v>16</v>
      </c>
      <c r="E17" s="42" t="s">
        <v>21</v>
      </c>
      <c r="F17" s="42" t="s">
        <v>307</v>
      </c>
      <c r="G17" s="42" t="s">
        <v>29</v>
      </c>
      <c r="H17" s="44">
        <v>524964</v>
      </c>
    </row>
    <row r="18" spans="1:8">
      <c r="A18" s="45" t="s">
        <v>7</v>
      </c>
      <c r="B18" s="46" t="s">
        <v>306</v>
      </c>
      <c r="C18" s="45" t="s">
        <v>0</v>
      </c>
      <c r="D18" s="45" t="s">
        <v>16</v>
      </c>
      <c r="E18" s="45" t="s">
        <v>21</v>
      </c>
      <c r="F18" s="45" t="s">
        <v>307</v>
      </c>
      <c r="G18" s="45" t="s">
        <v>29</v>
      </c>
      <c r="H18" s="47">
        <v>524964</v>
      </c>
    </row>
    <row r="19" spans="1:8" ht="21">
      <c r="A19" s="42" t="s">
        <v>8</v>
      </c>
      <c r="B19" s="43" t="s">
        <v>30</v>
      </c>
      <c r="C19" s="42" t="s">
        <v>0</v>
      </c>
      <c r="D19" s="42" t="s">
        <v>16</v>
      </c>
      <c r="E19" s="42" t="s">
        <v>21</v>
      </c>
      <c r="F19" s="42" t="s">
        <v>307</v>
      </c>
      <c r="G19" s="42" t="s">
        <v>31</v>
      </c>
      <c r="H19" s="44">
        <v>7000</v>
      </c>
    </row>
    <row r="20" spans="1:8" ht="22.5">
      <c r="A20" s="45" t="s">
        <v>106</v>
      </c>
      <c r="B20" s="46" t="s">
        <v>30</v>
      </c>
      <c r="C20" s="45" t="s">
        <v>0</v>
      </c>
      <c r="D20" s="45" t="s">
        <v>16</v>
      </c>
      <c r="E20" s="45" t="s">
        <v>21</v>
      </c>
      <c r="F20" s="45" t="s">
        <v>307</v>
      </c>
      <c r="G20" s="45" t="s">
        <v>31</v>
      </c>
      <c r="H20" s="47">
        <v>7000</v>
      </c>
    </row>
    <row r="21" spans="1:8" ht="31.5">
      <c r="A21" s="42" t="s">
        <v>9</v>
      </c>
      <c r="B21" s="43" t="s">
        <v>308</v>
      </c>
      <c r="C21" s="42" t="s">
        <v>0</v>
      </c>
      <c r="D21" s="42" t="s">
        <v>16</v>
      </c>
      <c r="E21" s="42" t="s">
        <v>21</v>
      </c>
      <c r="F21" s="42" t="s">
        <v>307</v>
      </c>
      <c r="G21" s="42" t="s">
        <v>234</v>
      </c>
      <c r="H21" s="44">
        <v>158540</v>
      </c>
    </row>
    <row r="22" spans="1:8" ht="33.75">
      <c r="A22" s="45" t="s">
        <v>10</v>
      </c>
      <c r="B22" s="46" t="s">
        <v>308</v>
      </c>
      <c r="C22" s="45" t="s">
        <v>0</v>
      </c>
      <c r="D22" s="45" t="s">
        <v>16</v>
      </c>
      <c r="E22" s="45" t="s">
        <v>21</v>
      </c>
      <c r="F22" s="45" t="s">
        <v>307</v>
      </c>
      <c r="G22" s="45" t="s">
        <v>234</v>
      </c>
      <c r="H22" s="47">
        <v>158540</v>
      </c>
    </row>
    <row r="23" spans="1:8" ht="42">
      <c r="A23" s="42" t="s">
        <v>11</v>
      </c>
      <c r="B23" s="43" t="s">
        <v>383</v>
      </c>
      <c r="C23" s="42" t="s">
        <v>0</v>
      </c>
      <c r="D23" s="42" t="s">
        <v>16</v>
      </c>
      <c r="E23" s="42" t="s">
        <v>21</v>
      </c>
      <c r="F23" s="42" t="s">
        <v>366</v>
      </c>
      <c r="G23" s="42"/>
      <c r="H23" s="44">
        <v>50000</v>
      </c>
    </row>
    <row r="24" spans="1:8" ht="21">
      <c r="A24" s="42" t="s">
        <v>98</v>
      </c>
      <c r="B24" s="43" t="s">
        <v>30</v>
      </c>
      <c r="C24" s="42" t="s">
        <v>0</v>
      </c>
      <c r="D24" s="42" t="s">
        <v>16</v>
      </c>
      <c r="E24" s="42" t="s">
        <v>21</v>
      </c>
      <c r="F24" s="42" t="s">
        <v>366</v>
      </c>
      <c r="G24" s="42" t="s">
        <v>31</v>
      </c>
      <c r="H24" s="44">
        <v>50000</v>
      </c>
    </row>
    <row r="25" spans="1:8" ht="22.5">
      <c r="A25" s="45" t="s">
        <v>102</v>
      </c>
      <c r="B25" s="46" t="s">
        <v>30</v>
      </c>
      <c r="C25" s="45" t="s">
        <v>0</v>
      </c>
      <c r="D25" s="45" t="s">
        <v>16</v>
      </c>
      <c r="E25" s="45" t="s">
        <v>21</v>
      </c>
      <c r="F25" s="45" t="s">
        <v>366</v>
      </c>
      <c r="G25" s="45" t="s">
        <v>31</v>
      </c>
      <c r="H25" s="47">
        <v>50000</v>
      </c>
    </row>
    <row r="26" spans="1:8" ht="31.5">
      <c r="A26" s="42" t="s">
        <v>108</v>
      </c>
      <c r="B26" s="43" t="s">
        <v>32</v>
      </c>
      <c r="C26" s="42" t="s">
        <v>0</v>
      </c>
      <c r="D26" s="42" t="s">
        <v>16</v>
      </c>
      <c r="E26" s="42" t="s">
        <v>19</v>
      </c>
      <c r="F26" s="42"/>
      <c r="G26" s="42"/>
      <c r="H26" s="44">
        <v>30600</v>
      </c>
    </row>
    <row r="27" spans="1:8" ht="31.5">
      <c r="A27" s="42" t="s">
        <v>109</v>
      </c>
      <c r="B27" s="43" t="s">
        <v>33</v>
      </c>
      <c r="C27" s="42" t="s">
        <v>0</v>
      </c>
      <c r="D27" s="42" t="s">
        <v>16</v>
      </c>
      <c r="E27" s="42" t="s">
        <v>19</v>
      </c>
      <c r="F27" s="42" t="s">
        <v>310</v>
      </c>
      <c r="G27" s="42"/>
      <c r="H27" s="44">
        <v>30600</v>
      </c>
    </row>
    <row r="28" spans="1:8" ht="12.75" hidden="1" customHeight="1">
      <c r="A28" s="42" t="s">
        <v>111</v>
      </c>
      <c r="B28" s="43" t="s">
        <v>34</v>
      </c>
      <c r="C28" s="42" t="s">
        <v>0</v>
      </c>
      <c r="D28" s="42" t="s">
        <v>16</v>
      </c>
      <c r="E28" s="42" t="s">
        <v>19</v>
      </c>
      <c r="F28" s="42" t="s">
        <v>310</v>
      </c>
      <c r="G28" s="42" t="s">
        <v>35</v>
      </c>
      <c r="H28" s="44">
        <v>30600</v>
      </c>
    </row>
    <row r="29" spans="1:8" ht="33.75">
      <c r="A29" s="45" t="s">
        <v>112</v>
      </c>
      <c r="B29" s="46" t="s">
        <v>34</v>
      </c>
      <c r="C29" s="45" t="s">
        <v>0</v>
      </c>
      <c r="D29" s="45" t="s">
        <v>16</v>
      </c>
      <c r="E29" s="45" t="s">
        <v>19</v>
      </c>
      <c r="F29" s="45" t="s">
        <v>310</v>
      </c>
      <c r="G29" s="45" t="s">
        <v>35</v>
      </c>
      <c r="H29" s="47">
        <v>30600</v>
      </c>
    </row>
    <row r="30" spans="1:8" ht="31.5">
      <c r="A30" s="42" t="s">
        <v>113</v>
      </c>
      <c r="B30" s="43" t="s">
        <v>36</v>
      </c>
      <c r="C30" s="42" t="s">
        <v>0</v>
      </c>
      <c r="D30" s="42" t="s">
        <v>16</v>
      </c>
      <c r="E30" s="42" t="s">
        <v>95</v>
      </c>
      <c r="F30" s="42"/>
      <c r="G30" s="42"/>
      <c r="H30" s="44">
        <v>3989750.8</v>
      </c>
    </row>
    <row r="31" spans="1:8" ht="42">
      <c r="A31" s="42" t="s">
        <v>115</v>
      </c>
      <c r="B31" s="43" t="s">
        <v>384</v>
      </c>
      <c r="C31" s="42" t="s">
        <v>0</v>
      </c>
      <c r="D31" s="42" t="s">
        <v>16</v>
      </c>
      <c r="E31" s="42" t="s">
        <v>95</v>
      </c>
      <c r="F31" s="42" t="s">
        <v>315</v>
      </c>
      <c r="G31" s="42"/>
      <c r="H31" s="44">
        <v>1000</v>
      </c>
    </row>
    <row r="32" spans="1:8">
      <c r="A32" s="42" t="s">
        <v>116</v>
      </c>
      <c r="B32" s="43" t="s">
        <v>385</v>
      </c>
      <c r="C32" s="42" t="s">
        <v>0</v>
      </c>
      <c r="D32" s="42" t="s">
        <v>16</v>
      </c>
      <c r="E32" s="42" t="s">
        <v>95</v>
      </c>
      <c r="F32" s="42" t="s">
        <v>315</v>
      </c>
      <c r="G32" s="42" t="s">
        <v>37</v>
      </c>
      <c r="H32" s="44">
        <v>1000</v>
      </c>
    </row>
    <row r="33" spans="1:8">
      <c r="A33" s="45" t="s">
        <v>117</v>
      </c>
      <c r="B33" s="46" t="s">
        <v>385</v>
      </c>
      <c r="C33" s="45" t="s">
        <v>0</v>
      </c>
      <c r="D33" s="45" t="s">
        <v>16</v>
      </c>
      <c r="E33" s="45" t="s">
        <v>95</v>
      </c>
      <c r="F33" s="45" t="s">
        <v>315</v>
      </c>
      <c r="G33" s="45" t="s">
        <v>37</v>
      </c>
      <c r="H33" s="47">
        <v>1000</v>
      </c>
    </row>
    <row r="34" spans="1:8" ht="21">
      <c r="A34" s="42" t="s">
        <v>118</v>
      </c>
      <c r="B34" s="43" t="s">
        <v>386</v>
      </c>
      <c r="C34" s="42" t="s">
        <v>0</v>
      </c>
      <c r="D34" s="42" t="s">
        <v>16</v>
      </c>
      <c r="E34" s="42" t="s">
        <v>95</v>
      </c>
      <c r="F34" s="42" t="s">
        <v>317</v>
      </c>
      <c r="G34" s="42"/>
      <c r="H34" s="44">
        <v>2538001.7999999998</v>
      </c>
    </row>
    <row r="35" spans="1:8">
      <c r="A35" s="42" t="s">
        <v>119</v>
      </c>
      <c r="B35" s="43" t="s">
        <v>306</v>
      </c>
      <c r="C35" s="42" t="s">
        <v>0</v>
      </c>
      <c r="D35" s="42" t="s">
        <v>16</v>
      </c>
      <c r="E35" s="42" t="s">
        <v>95</v>
      </c>
      <c r="F35" s="42" t="s">
        <v>317</v>
      </c>
      <c r="G35" s="42" t="s">
        <v>29</v>
      </c>
      <c r="H35" s="44">
        <v>1228406</v>
      </c>
    </row>
    <row r="36" spans="1:8">
      <c r="A36" s="45" t="s">
        <v>121</v>
      </c>
      <c r="B36" s="46" t="s">
        <v>306</v>
      </c>
      <c r="C36" s="45" t="s">
        <v>0</v>
      </c>
      <c r="D36" s="45" t="s">
        <v>16</v>
      </c>
      <c r="E36" s="45" t="s">
        <v>95</v>
      </c>
      <c r="F36" s="45" t="s">
        <v>317</v>
      </c>
      <c r="G36" s="45" t="s">
        <v>29</v>
      </c>
      <c r="H36" s="47">
        <v>1228406</v>
      </c>
    </row>
    <row r="37" spans="1:8" ht="21">
      <c r="A37" s="42" t="s">
        <v>122</v>
      </c>
      <c r="B37" s="43" t="s">
        <v>30</v>
      </c>
      <c r="C37" s="42" t="s">
        <v>0</v>
      </c>
      <c r="D37" s="42" t="s">
        <v>16</v>
      </c>
      <c r="E37" s="42" t="s">
        <v>95</v>
      </c>
      <c r="F37" s="42" t="s">
        <v>317</v>
      </c>
      <c r="G37" s="42" t="s">
        <v>31</v>
      </c>
      <c r="H37" s="44">
        <v>17000</v>
      </c>
    </row>
    <row r="38" spans="1:8" ht="22.5">
      <c r="A38" s="45" t="s">
        <v>123</v>
      </c>
      <c r="B38" s="46" t="s">
        <v>30</v>
      </c>
      <c r="C38" s="45" t="s">
        <v>0</v>
      </c>
      <c r="D38" s="45" t="s">
        <v>16</v>
      </c>
      <c r="E38" s="45" t="s">
        <v>95</v>
      </c>
      <c r="F38" s="45" t="s">
        <v>317</v>
      </c>
      <c r="G38" s="45" t="s">
        <v>31</v>
      </c>
      <c r="H38" s="47">
        <v>17000</v>
      </c>
    </row>
    <row r="39" spans="1:8" ht="31.5">
      <c r="A39" s="42" t="s">
        <v>125</v>
      </c>
      <c r="B39" s="43" t="s">
        <v>308</v>
      </c>
      <c r="C39" s="42" t="s">
        <v>0</v>
      </c>
      <c r="D39" s="42" t="s">
        <v>16</v>
      </c>
      <c r="E39" s="42" t="s">
        <v>95</v>
      </c>
      <c r="F39" s="42" t="s">
        <v>317</v>
      </c>
      <c r="G39" s="42" t="s">
        <v>234</v>
      </c>
      <c r="H39" s="44">
        <v>370979</v>
      </c>
    </row>
    <row r="40" spans="1:8" ht="33.75">
      <c r="A40" s="45" t="s">
        <v>126</v>
      </c>
      <c r="B40" s="46" t="s">
        <v>308</v>
      </c>
      <c r="C40" s="45" t="s">
        <v>0</v>
      </c>
      <c r="D40" s="45" t="s">
        <v>16</v>
      </c>
      <c r="E40" s="45" t="s">
        <v>95</v>
      </c>
      <c r="F40" s="45" t="s">
        <v>317</v>
      </c>
      <c r="G40" s="45" t="s">
        <v>234</v>
      </c>
      <c r="H40" s="47">
        <v>370979</v>
      </c>
    </row>
    <row r="41" spans="1:8">
      <c r="A41" s="42" t="s">
        <v>127</v>
      </c>
      <c r="B41" s="43" t="s">
        <v>385</v>
      </c>
      <c r="C41" s="42" t="s">
        <v>0</v>
      </c>
      <c r="D41" s="42" t="s">
        <v>16</v>
      </c>
      <c r="E41" s="42" t="s">
        <v>95</v>
      </c>
      <c r="F41" s="42" t="s">
        <v>317</v>
      </c>
      <c r="G41" s="42" t="s">
        <v>37</v>
      </c>
      <c r="H41" s="44">
        <v>881616.8</v>
      </c>
    </row>
    <row r="42" spans="1:8">
      <c r="A42" s="45" t="s">
        <v>128</v>
      </c>
      <c r="B42" s="46" t="s">
        <v>385</v>
      </c>
      <c r="C42" s="45" t="s">
        <v>0</v>
      </c>
      <c r="D42" s="45" t="s">
        <v>16</v>
      </c>
      <c r="E42" s="45" t="s">
        <v>95</v>
      </c>
      <c r="F42" s="45" t="s">
        <v>317</v>
      </c>
      <c r="G42" s="45" t="s">
        <v>37</v>
      </c>
      <c r="H42" s="47">
        <v>881616.8</v>
      </c>
    </row>
    <row r="43" spans="1:8">
      <c r="A43" s="42" t="s">
        <v>129</v>
      </c>
      <c r="B43" s="43" t="s">
        <v>301</v>
      </c>
      <c r="C43" s="42" t="s">
        <v>0</v>
      </c>
      <c r="D43" s="42" t="s">
        <v>16</v>
      </c>
      <c r="E43" s="42" t="s">
        <v>95</v>
      </c>
      <c r="F43" s="42" t="s">
        <v>317</v>
      </c>
      <c r="G43" s="42" t="s">
        <v>302</v>
      </c>
      <c r="H43" s="44">
        <v>40000</v>
      </c>
    </row>
    <row r="44" spans="1:8">
      <c r="A44" s="45" t="s">
        <v>130</v>
      </c>
      <c r="B44" s="46" t="s">
        <v>301</v>
      </c>
      <c r="C44" s="45" t="s">
        <v>0</v>
      </c>
      <c r="D44" s="45" t="s">
        <v>16</v>
      </c>
      <c r="E44" s="45" t="s">
        <v>95</v>
      </c>
      <c r="F44" s="45" t="s">
        <v>317</v>
      </c>
      <c r="G44" s="45" t="s">
        <v>302</v>
      </c>
      <c r="H44" s="47">
        <v>40000</v>
      </c>
    </row>
    <row r="45" spans="1:8" ht="52.5">
      <c r="A45" s="42" t="s">
        <v>131</v>
      </c>
      <c r="B45" s="43" t="s">
        <v>387</v>
      </c>
      <c r="C45" s="42" t="s">
        <v>0</v>
      </c>
      <c r="D45" s="42" t="s">
        <v>16</v>
      </c>
      <c r="E45" s="42" t="s">
        <v>95</v>
      </c>
      <c r="F45" s="42" t="s">
        <v>318</v>
      </c>
      <c r="G45" s="42"/>
      <c r="H45" s="44">
        <v>175000</v>
      </c>
    </row>
    <row r="46" spans="1:8" ht="22.5" hidden="1" customHeight="1">
      <c r="A46" s="42" t="s">
        <v>132</v>
      </c>
      <c r="B46" s="43" t="s">
        <v>306</v>
      </c>
      <c r="C46" s="42" t="s">
        <v>0</v>
      </c>
      <c r="D46" s="42" t="s">
        <v>16</v>
      </c>
      <c r="E46" s="42" t="s">
        <v>95</v>
      </c>
      <c r="F46" s="42" t="s">
        <v>318</v>
      </c>
      <c r="G46" s="42" t="s">
        <v>29</v>
      </c>
      <c r="H46" s="44">
        <v>134409</v>
      </c>
    </row>
    <row r="47" spans="1:8">
      <c r="A47" s="45" t="s">
        <v>133</v>
      </c>
      <c r="B47" s="46" t="s">
        <v>306</v>
      </c>
      <c r="C47" s="45" t="s">
        <v>0</v>
      </c>
      <c r="D47" s="45" t="s">
        <v>16</v>
      </c>
      <c r="E47" s="45" t="s">
        <v>95</v>
      </c>
      <c r="F47" s="45" t="s">
        <v>318</v>
      </c>
      <c r="G47" s="45" t="s">
        <v>29</v>
      </c>
      <c r="H47" s="47">
        <v>134409</v>
      </c>
    </row>
    <row r="48" spans="1:8" ht="31.5">
      <c r="A48" s="42" t="s">
        <v>134</v>
      </c>
      <c r="B48" s="43" t="s">
        <v>308</v>
      </c>
      <c r="C48" s="42" t="s">
        <v>0</v>
      </c>
      <c r="D48" s="42" t="s">
        <v>16</v>
      </c>
      <c r="E48" s="42" t="s">
        <v>95</v>
      </c>
      <c r="F48" s="42" t="s">
        <v>318</v>
      </c>
      <c r="G48" s="42" t="s">
        <v>234</v>
      </c>
      <c r="H48" s="44">
        <v>40591</v>
      </c>
    </row>
    <row r="49" spans="1:8" ht="33.75">
      <c r="A49" s="45" t="s">
        <v>135</v>
      </c>
      <c r="B49" s="46" t="s">
        <v>308</v>
      </c>
      <c r="C49" s="45" t="s">
        <v>0</v>
      </c>
      <c r="D49" s="45" t="s">
        <v>16</v>
      </c>
      <c r="E49" s="45" t="s">
        <v>95</v>
      </c>
      <c r="F49" s="45" t="s">
        <v>318</v>
      </c>
      <c r="G49" s="45" t="s">
        <v>234</v>
      </c>
      <c r="H49" s="47">
        <v>40591</v>
      </c>
    </row>
    <row r="50" spans="1:8" ht="42">
      <c r="A50" s="42" t="s">
        <v>136</v>
      </c>
      <c r="B50" s="43" t="s">
        <v>388</v>
      </c>
      <c r="C50" s="42" t="s">
        <v>0</v>
      </c>
      <c r="D50" s="42" t="s">
        <v>16</v>
      </c>
      <c r="E50" s="42" t="s">
        <v>95</v>
      </c>
      <c r="F50" s="42" t="s">
        <v>320</v>
      </c>
      <c r="G50" s="42"/>
      <c r="H50" s="44">
        <v>220344</v>
      </c>
    </row>
    <row r="51" spans="1:8" ht="21">
      <c r="A51" s="42" t="s">
        <v>137</v>
      </c>
      <c r="B51" s="43" t="s">
        <v>30</v>
      </c>
      <c r="C51" s="42" t="s">
        <v>0</v>
      </c>
      <c r="D51" s="42" t="s">
        <v>16</v>
      </c>
      <c r="E51" s="42" t="s">
        <v>95</v>
      </c>
      <c r="F51" s="42" t="s">
        <v>320</v>
      </c>
      <c r="G51" s="42" t="s">
        <v>31</v>
      </c>
      <c r="H51" s="44">
        <v>220344</v>
      </c>
    </row>
    <row r="52" spans="1:8" ht="22.5">
      <c r="A52" s="45" t="s">
        <v>138</v>
      </c>
      <c r="B52" s="46" t="s">
        <v>30</v>
      </c>
      <c r="C52" s="45" t="s">
        <v>0</v>
      </c>
      <c r="D52" s="45" t="s">
        <v>16</v>
      </c>
      <c r="E52" s="45" t="s">
        <v>95</v>
      </c>
      <c r="F52" s="45" t="s">
        <v>320</v>
      </c>
      <c r="G52" s="45" t="s">
        <v>31</v>
      </c>
      <c r="H52" s="47">
        <v>220344</v>
      </c>
    </row>
    <row r="53" spans="1:8" ht="42">
      <c r="A53" s="42" t="s">
        <v>139</v>
      </c>
      <c r="B53" s="43" t="s">
        <v>389</v>
      </c>
      <c r="C53" s="42" t="s">
        <v>0</v>
      </c>
      <c r="D53" s="42" t="s">
        <v>16</v>
      </c>
      <c r="E53" s="42" t="s">
        <v>95</v>
      </c>
      <c r="F53" s="42" t="s">
        <v>319</v>
      </c>
      <c r="G53" s="42"/>
      <c r="H53" s="44">
        <v>857683</v>
      </c>
    </row>
    <row r="54" spans="1:8">
      <c r="A54" s="42" t="s">
        <v>140</v>
      </c>
      <c r="B54" s="43" t="s">
        <v>306</v>
      </c>
      <c r="C54" s="42" t="s">
        <v>0</v>
      </c>
      <c r="D54" s="42" t="s">
        <v>16</v>
      </c>
      <c r="E54" s="42" t="s">
        <v>95</v>
      </c>
      <c r="F54" s="42" t="s">
        <v>319</v>
      </c>
      <c r="G54" s="42" t="s">
        <v>29</v>
      </c>
      <c r="H54" s="44">
        <v>658743</v>
      </c>
    </row>
    <row r="55" spans="1:8">
      <c r="A55" s="45" t="s">
        <v>150</v>
      </c>
      <c r="B55" s="46" t="s">
        <v>306</v>
      </c>
      <c r="C55" s="45" t="s">
        <v>0</v>
      </c>
      <c r="D55" s="45" t="s">
        <v>16</v>
      </c>
      <c r="E55" s="45" t="s">
        <v>95</v>
      </c>
      <c r="F55" s="45" t="s">
        <v>319</v>
      </c>
      <c r="G55" s="45" t="s">
        <v>29</v>
      </c>
      <c r="H55" s="47">
        <v>658743</v>
      </c>
    </row>
    <row r="56" spans="1:8" ht="31.5">
      <c r="A56" s="42" t="s">
        <v>151</v>
      </c>
      <c r="B56" s="43" t="s">
        <v>308</v>
      </c>
      <c r="C56" s="42" t="s">
        <v>0</v>
      </c>
      <c r="D56" s="42" t="s">
        <v>16</v>
      </c>
      <c r="E56" s="42" t="s">
        <v>95</v>
      </c>
      <c r="F56" s="42" t="s">
        <v>319</v>
      </c>
      <c r="G56" s="42" t="s">
        <v>234</v>
      </c>
      <c r="H56" s="44">
        <v>198940</v>
      </c>
    </row>
    <row r="57" spans="1:8" ht="33.75">
      <c r="A57" s="45" t="s">
        <v>152</v>
      </c>
      <c r="B57" s="46" t="s">
        <v>308</v>
      </c>
      <c r="C57" s="45" t="s">
        <v>0</v>
      </c>
      <c r="D57" s="45" t="s">
        <v>16</v>
      </c>
      <c r="E57" s="45" t="s">
        <v>95</v>
      </c>
      <c r="F57" s="45" t="s">
        <v>319</v>
      </c>
      <c r="G57" s="45" t="s">
        <v>234</v>
      </c>
      <c r="H57" s="47">
        <v>198940</v>
      </c>
    </row>
    <row r="58" spans="1:8" ht="21">
      <c r="A58" s="42" t="s">
        <v>153</v>
      </c>
      <c r="B58" s="43" t="s">
        <v>390</v>
      </c>
      <c r="C58" s="42" t="s">
        <v>0</v>
      </c>
      <c r="D58" s="42" t="s">
        <v>16</v>
      </c>
      <c r="E58" s="42" t="s">
        <v>95</v>
      </c>
      <c r="F58" s="42" t="s">
        <v>321</v>
      </c>
      <c r="G58" s="42"/>
      <c r="H58" s="44">
        <v>10745</v>
      </c>
    </row>
    <row r="59" spans="1:8">
      <c r="A59" s="42" t="s">
        <v>154</v>
      </c>
      <c r="B59" s="43" t="s">
        <v>385</v>
      </c>
      <c r="C59" s="42" t="s">
        <v>0</v>
      </c>
      <c r="D59" s="42" t="s">
        <v>16</v>
      </c>
      <c r="E59" s="42" t="s">
        <v>95</v>
      </c>
      <c r="F59" s="42" t="s">
        <v>321</v>
      </c>
      <c r="G59" s="42" t="s">
        <v>37</v>
      </c>
      <c r="H59" s="44">
        <v>10745</v>
      </c>
    </row>
    <row r="60" spans="1:8">
      <c r="A60" s="45" t="s">
        <v>157</v>
      </c>
      <c r="B60" s="46" t="s">
        <v>385</v>
      </c>
      <c r="C60" s="45" t="s">
        <v>0</v>
      </c>
      <c r="D60" s="45" t="s">
        <v>16</v>
      </c>
      <c r="E60" s="45" t="s">
        <v>95</v>
      </c>
      <c r="F60" s="45" t="s">
        <v>321</v>
      </c>
      <c r="G60" s="45" t="s">
        <v>37</v>
      </c>
      <c r="H60" s="47">
        <v>10745</v>
      </c>
    </row>
    <row r="61" spans="1:8" ht="22.5" hidden="1" customHeight="1">
      <c r="A61" s="42" t="s">
        <v>12</v>
      </c>
      <c r="B61" s="43" t="s">
        <v>391</v>
      </c>
      <c r="C61" s="42" t="s">
        <v>0</v>
      </c>
      <c r="D61" s="42" t="s">
        <v>16</v>
      </c>
      <c r="E61" s="42" t="s">
        <v>95</v>
      </c>
      <c r="F61" s="42" t="s">
        <v>367</v>
      </c>
      <c r="G61" s="42"/>
      <c r="H61" s="44">
        <v>20000</v>
      </c>
    </row>
    <row r="62" spans="1:8">
      <c r="A62" s="42" t="s">
        <v>160</v>
      </c>
      <c r="B62" s="43" t="s">
        <v>385</v>
      </c>
      <c r="C62" s="42" t="s">
        <v>0</v>
      </c>
      <c r="D62" s="42" t="s">
        <v>16</v>
      </c>
      <c r="E62" s="42" t="s">
        <v>95</v>
      </c>
      <c r="F62" s="42" t="s">
        <v>367</v>
      </c>
      <c r="G62" s="42" t="s">
        <v>37</v>
      </c>
      <c r="H62" s="44">
        <v>20000</v>
      </c>
    </row>
    <row r="63" spans="1:8">
      <c r="A63" s="45" t="s">
        <v>161</v>
      </c>
      <c r="B63" s="46" t="s">
        <v>385</v>
      </c>
      <c r="C63" s="45" t="s">
        <v>0</v>
      </c>
      <c r="D63" s="45" t="s">
        <v>16</v>
      </c>
      <c r="E63" s="45" t="s">
        <v>95</v>
      </c>
      <c r="F63" s="45" t="s">
        <v>367</v>
      </c>
      <c r="G63" s="45" t="s">
        <v>37</v>
      </c>
      <c r="H63" s="47">
        <v>20000</v>
      </c>
    </row>
    <row r="64" spans="1:8" ht="21">
      <c r="A64" s="42" t="s">
        <v>162</v>
      </c>
      <c r="B64" s="43" t="s">
        <v>392</v>
      </c>
      <c r="C64" s="42" t="s">
        <v>0</v>
      </c>
      <c r="D64" s="42" t="s">
        <v>16</v>
      </c>
      <c r="E64" s="42" t="s">
        <v>95</v>
      </c>
      <c r="F64" s="42" t="s">
        <v>322</v>
      </c>
      <c r="G64" s="42"/>
      <c r="H64" s="44">
        <v>149720</v>
      </c>
    </row>
    <row r="65" spans="1:8">
      <c r="A65" s="42" t="s">
        <v>163</v>
      </c>
      <c r="B65" s="43" t="s">
        <v>385</v>
      </c>
      <c r="C65" s="42" t="s">
        <v>0</v>
      </c>
      <c r="D65" s="42" t="s">
        <v>16</v>
      </c>
      <c r="E65" s="42" t="s">
        <v>95</v>
      </c>
      <c r="F65" s="42" t="s">
        <v>322</v>
      </c>
      <c r="G65" s="42" t="s">
        <v>37</v>
      </c>
      <c r="H65" s="44">
        <v>149720</v>
      </c>
    </row>
    <row r="66" spans="1:8">
      <c r="A66" s="45" t="s">
        <v>164</v>
      </c>
      <c r="B66" s="46" t="s">
        <v>385</v>
      </c>
      <c r="C66" s="45" t="s">
        <v>0</v>
      </c>
      <c r="D66" s="45" t="s">
        <v>16</v>
      </c>
      <c r="E66" s="45" t="s">
        <v>95</v>
      </c>
      <c r="F66" s="45" t="s">
        <v>322</v>
      </c>
      <c r="G66" s="45" t="s">
        <v>37</v>
      </c>
      <c r="H66" s="47">
        <v>149720</v>
      </c>
    </row>
    <row r="67" spans="1:8" ht="52.5">
      <c r="A67" s="42" t="s">
        <v>165</v>
      </c>
      <c r="B67" s="48" t="s">
        <v>412</v>
      </c>
      <c r="C67" s="42" t="s">
        <v>0</v>
      </c>
      <c r="D67" s="42" t="s">
        <v>16</v>
      </c>
      <c r="E67" s="42" t="s">
        <v>95</v>
      </c>
      <c r="F67" s="42" t="s">
        <v>325</v>
      </c>
      <c r="G67" s="42"/>
      <c r="H67" s="44">
        <v>17257</v>
      </c>
    </row>
    <row r="68" spans="1:8">
      <c r="A68" s="42" t="s">
        <v>166</v>
      </c>
      <c r="B68" s="43" t="s">
        <v>23</v>
      </c>
      <c r="C68" s="42" t="s">
        <v>0</v>
      </c>
      <c r="D68" s="42" t="s">
        <v>16</v>
      </c>
      <c r="E68" s="42" t="s">
        <v>95</v>
      </c>
      <c r="F68" s="42" t="s">
        <v>325</v>
      </c>
      <c r="G68" s="42" t="s">
        <v>79</v>
      </c>
      <c r="H68" s="44">
        <v>17257</v>
      </c>
    </row>
    <row r="69" spans="1:8">
      <c r="A69" s="45" t="s">
        <v>167</v>
      </c>
      <c r="B69" s="46" t="s">
        <v>23</v>
      </c>
      <c r="C69" s="45" t="s">
        <v>0</v>
      </c>
      <c r="D69" s="45" t="s">
        <v>16</v>
      </c>
      <c r="E69" s="45" t="s">
        <v>95</v>
      </c>
      <c r="F69" s="45" t="s">
        <v>325</v>
      </c>
      <c r="G69" s="45" t="s">
        <v>79</v>
      </c>
      <c r="H69" s="47">
        <v>17257</v>
      </c>
    </row>
    <row r="70" spans="1:8">
      <c r="A70" s="42" t="s">
        <v>168</v>
      </c>
      <c r="B70" s="43" t="s">
        <v>372</v>
      </c>
      <c r="C70" s="42" t="s">
        <v>0</v>
      </c>
      <c r="D70" s="42" t="s">
        <v>16</v>
      </c>
      <c r="E70" s="42" t="s">
        <v>107</v>
      </c>
      <c r="F70" s="42"/>
      <c r="G70" s="42"/>
      <c r="H70" s="44">
        <v>10000</v>
      </c>
    </row>
    <row r="71" spans="1:8" ht="21">
      <c r="A71" s="42" t="s">
        <v>169</v>
      </c>
      <c r="B71" s="43" t="s">
        <v>368</v>
      </c>
      <c r="C71" s="42" t="s">
        <v>0</v>
      </c>
      <c r="D71" s="42" t="s">
        <v>16</v>
      </c>
      <c r="E71" s="42" t="s">
        <v>107</v>
      </c>
      <c r="F71" s="42" t="s">
        <v>374</v>
      </c>
      <c r="G71" s="42"/>
      <c r="H71" s="44">
        <v>10000</v>
      </c>
    </row>
    <row r="72" spans="1:8">
      <c r="A72" s="42" t="s">
        <v>170</v>
      </c>
      <c r="B72" s="43" t="s">
        <v>370</v>
      </c>
      <c r="C72" s="42" t="s">
        <v>0</v>
      </c>
      <c r="D72" s="42" t="s">
        <v>16</v>
      </c>
      <c r="E72" s="42" t="s">
        <v>107</v>
      </c>
      <c r="F72" s="42" t="s">
        <v>374</v>
      </c>
      <c r="G72" s="42" t="s">
        <v>371</v>
      </c>
      <c r="H72" s="44">
        <v>10000</v>
      </c>
    </row>
    <row r="73" spans="1:8">
      <c r="A73" s="45" t="s">
        <v>171</v>
      </c>
      <c r="B73" s="46" t="s">
        <v>370</v>
      </c>
      <c r="C73" s="45" t="s">
        <v>0</v>
      </c>
      <c r="D73" s="45" t="s">
        <v>16</v>
      </c>
      <c r="E73" s="45" t="s">
        <v>107</v>
      </c>
      <c r="F73" s="45" t="s">
        <v>374</v>
      </c>
      <c r="G73" s="45" t="s">
        <v>371</v>
      </c>
      <c r="H73" s="47">
        <v>10000</v>
      </c>
    </row>
    <row r="74" spans="1:8">
      <c r="A74" s="42" t="s">
        <v>172</v>
      </c>
      <c r="B74" s="43" t="s">
        <v>38</v>
      </c>
      <c r="C74" s="42" t="s">
        <v>0</v>
      </c>
      <c r="D74" s="42" t="s">
        <v>16</v>
      </c>
      <c r="E74" s="42" t="s">
        <v>10</v>
      </c>
      <c r="F74" s="42"/>
      <c r="G74" s="42"/>
      <c r="H74" s="44">
        <v>10000</v>
      </c>
    </row>
    <row r="75" spans="1:8" ht="21">
      <c r="A75" s="42" t="s">
        <v>173</v>
      </c>
      <c r="B75" s="43" t="s">
        <v>100</v>
      </c>
      <c r="C75" s="42" t="s">
        <v>0</v>
      </c>
      <c r="D75" s="42" t="s">
        <v>16</v>
      </c>
      <c r="E75" s="42" t="s">
        <v>10</v>
      </c>
      <c r="F75" s="42" t="s">
        <v>327</v>
      </c>
      <c r="G75" s="42"/>
      <c r="H75" s="44">
        <v>10000</v>
      </c>
    </row>
    <row r="76" spans="1:8">
      <c r="A76" s="42" t="s">
        <v>174</v>
      </c>
      <c r="B76" s="43" t="s">
        <v>39</v>
      </c>
      <c r="C76" s="42" t="s">
        <v>0</v>
      </c>
      <c r="D76" s="42" t="s">
        <v>16</v>
      </c>
      <c r="E76" s="42" t="s">
        <v>10</v>
      </c>
      <c r="F76" s="42" t="s">
        <v>327</v>
      </c>
      <c r="G76" s="42" t="s">
        <v>40</v>
      </c>
      <c r="H76" s="44">
        <v>10000</v>
      </c>
    </row>
    <row r="77" spans="1:8">
      <c r="A77" s="45" t="s">
        <v>175</v>
      </c>
      <c r="B77" s="46" t="s">
        <v>39</v>
      </c>
      <c r="C77" s="45" t="s">
        <v>0</v>
      </c>
      <c r="D77" s="45" t="s">
        <v>16</v>
      </c>
      <c r="E77" s="45" t="s">
        <v>10</v>
      </c>
      <c r="F77" s="45" t="s">
        <v>327</v>
      </c>
      <c r="G77" s="45" t="s">
        <v>40</v>
      </c>
      <c r="H77" s="47">
        <v>10000</v>
      </c>
    </row>
    <row r="78" spans="1:8">
      <c r="A78" s="42" t="s">
        <v>176</v>
      </c>
      <c r="B78" s="43" t="s">
        <v>41</v>
      </c>
      <c r="C78" s="42" t="s">
        <v>0</v>
      </c>
      <c r="D78" s="42" t="s">
        <v>16</v>
      </c>
      <c r="E78" s="42" t="s">
        <v>98</v>
      </c>
      <c r="F78" s="42"/>
      <c r="G78" s="42"/>
      <c r="H78" s="44">
        <v>7110</v>
      </c>
    </row>
    <row r="79" spans="1:8" ht="42">
      <c r="A79" s="42" t="s">
        <v>177</v>
      </c>
      <c r="B79" s="43" t="s">
        <v>363</v>
      </c>
      <c r="C79" s="42" t="s">
        <v>0</v>
      </c>
      <c r="D79" s="42" t="s">
        <v>16</v>
      </c>
      <c r="E79" s="42" t="s">
        <v>98</v>
      </c>
      <c r="F79" s="42" t="s">
        <v>365</v>
      </c>
      <c r="G79" s="42"/>
      <c r="H79" s="44">
        <v>1000</v>
      </c>
    </row>
    <row r="80" spans="1:8">
      <c r="A80" s="42" t="s">
        <v>178</v>
      </c>
      <c r="B80" s="43" t="s">
        <v>385</v>
      </c>
      <c r="C80" s="42" t="s">
        <v>0</v>
      </c>
      <c r="D80" s="42" t="s">
        <v>16</v>
      </c>
      <c r="E80" s="42" t="s">
        <v>98</v>
      </c>
      <c r="F80" s="42" t="s">
        <v>365</v>
      </c>
      <c r="G80" s="42" t="s">
        <v>37</v>
      </c>
      <c r="H80" s="44">
        <v>1000</v>
      </c>
    </row>
    <row r="81" spans="1:8">
      <c r="A81" s="45" t="s">
        <v>179</v>
      </c>
      <c r="B81" s="46" t="s">
        <v>385</v>
      </c>
      <c r="C81" s="45" t="s">
        <v>0</v>
      </c>
      <c r="D81" s="45" t="s">
        <v>16</v>
      </c>
      <c r="E81" s="45" t="s">
        <v>98</v>
      </c>
      <c r="F81" s="45" t="s">
        <v>365</v>
      </c>
      <c r="G81" s="45" t="s">
        <v>37</v>
      </c>
      <c r="H81" s="47">
        <v>1000</v>
      </c>
    </row>
    <row r="82" spans="1:8" ht="31.5">
      <c r="A82" s="42" t="s">
        <v>180</v>
      </c>
      <c r="B82" s="43" t="s">
        <v>393</v>
      </c>
      <c r="C82" s="42" t="s">
        <v>0</v>
      </c>
      <c r="D82" s="42" t="s">
        <v>16</v>
      </c>
      <c r="E82" s="42" t="s">
        <v>98</v>
      </c>
      <c r="F82" s="42" t="s">
        <v>329</v>
      </c>
      <c r="G82" s="42"/>
      <c r="H82" s="44">
        <v>6110</v>
      </c>
    </row>
    <row r="83" spans="1:8">
      <c r="A83" s="42" t="s">
        <v>181</v>
      </c>
      <c r="B83" s="43" t="s">
        <v>306</v>
      </c>
      <c r="C83" s="42" t="s">
        <v>0</v>
      </c>
      <c r="D83" s="42" t="s">
        <v>16</v>
      </c>
      <c r="E83" s="42" t="s">
        <v>98</v>
      </c>
      <c r="F83" s="42" t="s">
        <v>329</v>
      </c>
      <c r="G83" s="42" t="s">
        <v>29</v>
      </c>
      <c r="H83" s="44">
        <v>4116</v>
      </c>
    </row>
    <row r="84" spans="1:8">
      <c r="A84" s="45" t="s">
        <v>183</v>
      </c>
      <c r="B84" s="46" t="s">
        <v>306</v>
      </c>
      <c r="C84" s="45" t="s">
        <v>0</v>
      </c>
      <c r="D84" s="45" t="s">
        <v>16</v>
      </c>
      <c r="E84" s="45" t="s">
        <v>98</v>
      </c>
      <c r="F84" s="45" t="s">
        <v>329</v>
      </c>
      <c r="G84" s="45" t="s">
        <v>29</v>
      </c>
      <c r="H84" s="47">
        <v>4116</v>
      </c>
    </row>
    <row r="85" spans="1:8" ht="31.5">
      <c r="A85" s="42" t="s">
        <v>184</v>
      </c>
      <c r="B85" s="43" t="s">
        <v>308</v>
      </c>
      <c r="C85" s="42" t="s">
        <v>0</v>
      </c>
      <c r="D85" s="42" t="s">
        <v>16</v>
      </c>
      <c r="E85" s="42" t="s">
        <v>98</v>
      </c>
      <c r="F85" s="42" t="s">
        <v>329</v>
      </c>
      <c r="G85" s="42" t="s">
        <v>234</v>
      </c>
      <c r="H85" s="44">
        <v>1243.4100000000001</v>
      </c>
    </row>
    <row r="86" spans="1:8" ht="33.75">
      <c r="A86" s="45" t="s">
        <v>185</v>
      </c>
      <c r="B86" s="46" t="s">
        <v>308</v>
      </c>
      <c r="C86" s="45" t="s">
        <v>0</v>
      </c>
      <c r="D86" s="45" t="s">
        <v>16</v>
      </c>
      <c r="E86" s="45" t="s">
        <v>98</v>
      </c>
      <c r="F86" s="45" t="s">
        <v>329</v>
      </c>
      <c r="G86" s="45" t="s">
        <v>234</v>
      </c>
      <c r="H86" s="47">
        <v>1243.4100000000001</v>
      </c>
    </row>
    <row r="87" spans="1:8">
      <c r="A87" s="42" t="s">
        <v>188</v>
      </c>
      <c r="B87" s="43" t="s">
        <v>385</v>
      </c>
      <c r="C87" s="42" t="s">
        <v>0</v>
      </c>
      <c r="D87" s="42" t="s">
        <v>16</v>
      </c>
      <c r="E87" s="42" t="s">
        <v>98</v>
      </c>
      <c r="F87" s="42" t="s">
        <v>329</v>
      </c>
      <c r="G87" s="42" t="s">
        <v>37</v>
      </c>
      <c r="H87" s="44">
        <v>750.59</v>
      </c>
    </row>
    <row r="88" spans="1:8">
      <c r="A88" s="45" t="s">
        <v>189</v>
      </c>
      <c r="B88" s="46" t="s">
        <v>385</v>
      </c>
      <c r="C88" s="45" t="s">
        <v>0</v>
      </c>
      <c r="D88" s="45" t="s">
        <v>16</v>
      </c>
      <c r="E88" s="45" t="s">
        <v>98</v>
      </c>
      <c r="F88" s="45" t="s">
        <v>329</v>
      </c>
      <c r="G88" s="45" t="s">
        <v>37</v>
      </c>
      <c r="H88" s="47">
        <v>750.59</v>
      </c>
    </row>
    <row r="89" spans="1:8">
      <c r="A89" s="42" t="s">
        <v>190</v>
      </c>
      <c r="B89" s="43" t="s">
        <v>110</v>
      </c>
      <c r="C89" s="42" t="s">
        <v>0</v>
      </c>
      <c r="D89" s="42" t="s">
        <v>21</v>
      </c>
      <c r="E89" s="42"/>
      <c r="F89" s="42"/>
      <c r="G89" s="42"/>
      <c r="H89" s="44">
        <v>402630</v>
      </c>
    </row>
    <row r="90" spans="1:8">
      <c r="A90" s="42" t="s">
        <v>191</v>
      </c>
      <c r="B90" s="43" t="s">
        <v>42</v>
      </c>
      <c r="C90" s="42" t="s">
        <v>0</v>
      </c>
      <c r="D90" s="42" t="s">
        <v>21</v>
      </c>
      <c r="E90" s="42" t="s">
        <v>19</v>
      </c>
      <c r="F90" s="42"/>
      <c r="G90" s="42"/>
      <c r="H90" s="44">
        <v>402630</v>
      </c>
    </row>
    <row r="91" spans="1:8" ht="42">
      <c r="A91" s="42" t="s">
        <v>192</v>
      </c>
      <c r="B91" s="43" t="s">
        <v>394</v>
      </c>
      <c r="C91" s="42" t="s">
        <v>0</v>
      </c>
      <c r="D91" s="42" t="s">
        <v>21</v>
      </c>
      <c r="E91" s="42" t="s">
        <v>19</v>
      </c>
      <c r="F91" s="42" t="s">
        <v>330</v>
      </c>
      <c r="G91" s="42"/>
      <c r="H91" s="44">
        <v>115336</v>
      </c>
    </row>
    <row r="92" spans="1:8" ht="21">
      <c r="A92" s="42" t="s">
        <v>193</v>
      </c>
      <c r="B92" s="43" t="s">
        <v>30</v>
      </c>
      <c r="C92" s="42" t="s">
        <v>0</v>
      </c>
      <c r="D92" s="42" t="s">
        <v>21</v>
      </c>
      <c r="E92" s="42" t="s">
        <v>19</v>
      </c>
      <c r="F92" s="42" t="s">
        <v>330</v>
      </c>
      <c r="G92" s="42" t="s">
        <v>31</v>
      </c>
      <c r="H92" s="44">
        <v>53007</v>
      </c>
    </row>
    <row r="93" spans="1:8" ht="22.5">
      <c r="A93" s="45" t="s">
        <v>194</v>
      </c>
      <c r="B93" s="46" t="s">
        <v>30</v>
      </c>
      <c r="C93" s="45" t="s">
        <v>0</v>
      </c>
      <c r="D93" s="45" t="s">
        <v>21</v>
      </c>
      <c r="E93" s="45" t="s">
        <v>19</v>
      </c>
      <c r="F93" s="45" t="s">
        <v>330</v>
      </c>
      <c r="G93" s="45" t="s">
        <v>31</v>
      </c>
      <c r="H93" s="47">
        <v>53007</v>
      </c>
    </row>
    <row r="94" spans="1:8">
      <c r="A94" s="42" t="s">
        <v>195</v>
      </c>
      <c r="B94" s="43" t="s">
        <v>385</v>
      </c>
      <c r="C94" s="42" t="s">
        <v>0</v>
      </c>
      <c r="D94" s="42" t="s">
        <v>21</v>
      </c>
      <c r="E94" s="42" t="s">
        <v>19</v>
      </c>
      <c r="F94" s="42" t="s">
        <v>330</v>
      </c>
      <c r="G94" s="42" t="s">
        <v>37</v>
      </c>
      <c r="H94" s="44">
        <v>62329</v>
      </c>
    </row>
    <row r="95" spans="1:8">
      <c r="A95" s="45" t="s">
        <v>196</v>
      </c>
      <c r="B95" s="46" t="s">
        <v>385</v>
      </c>
      <c r="C95" s="45" t="s">
        <v>0</v>
      </c>
      <c r="D95" s="45" t="s">
        <v>21</v>
      </c>
      <c r="E95" s="45" t="s">
        <v>19</v>
      </c>
      <c r="F95" s="45" t="s">
        <v>330</v>
      </c>
      <c r="G95" s="45" t="s">
        <v>37</v>
      </c>
      <c r="H95" s="47">
        <v>62329</v>
      </c>
    </row>
    <row r="96" spans="1:8" ht="52.5">
      <c r="A96" s="42" t="s">
        <v>197</v>
      </c>
      <c r="B96" s="48" t="s">
        <v>413</v>
      </c>
      <c r="C96" s="42" t="s">
        <v>0</v>
      </c>
      <c r="D96" s="42" t="s">
        <v>21</v>
      </c>
      <c r="E96" s="42" t="s">
        <v>19</v>
      </c>
      <c r="F96" s="42" t="s">
        <v>333</v>
      </c>
      <c r="G96" s="42"/>
      <c r="H96" s="44">
        <v>287294</v>
      </c>
    </row>
    <row r="97" spans="1:8">
      <c r="A97" s="42" t="s">
        <v>198</v>
      </c>
      <c r="B97" s="43" t="s">
        <v>306</v>
      </c>
      <c r="C97" s="42" t="s">
        <v>0</v>
      </c>
      <c r="D97" s="42" t="s">
        <v>21</v>
      </c>
      <c r="E97" s="42" t="s">
        <v>19</v>
      </c>
      <c r="F97" s="42" t="s">
        <v>333</v>
      </c>
      <c r="G97" s="42" t="s">
        <v>29</v>
      </c>
      <c r="H97" s="44">
        <v>220656</v>
      </c>
    </row>
    <row r="98" spans="1:8">
      <c r="A98" s="45" t="s">
        <v>199</v>
      </c>
      <c r="B98" s="46" t="s">
        <v>306</v>
      </c>
      <c r="C98" s="45" t="s">
        <v>0</v>
      </c>
      <c r="D98" s="45" t="s">
        <v>21</v>
      </c>
      <c r="E98" s="45" t="s">
        <v>19</v>
      </c>
      <c r="F98" s="45" t="s">
        <v>333</v>
      </c>
      <c r="G98" s="45" t="s">
        <v>29</v>
      </c>
      <c r="H98" s="47">
        <v>220656</v>
      </c>
    </row>
    <row r="99" spans="1:8" ht="31.5">
      <c r="A99" s="42" t="s">
        <v>200</v>
      </c>
      <c r="B99" s="43" t="s">
        <v>308</v>
      </c>
      <c r="C99" s="42" t="s">
        <v>0</v>
      </c>
      <c r="D99" s="42" t="s">
        <v>21</v>
      </c>
      <c r="E99" s="42" t="s">
        <v>19</v>
      </c>
      <c r="F99" s="42" t="s">
        <v>333</v>
      </c>
      <c r="G99" s="42" t="s">
        <v>234</v>
      </c>
      <c r="H99" s="44">
        <v>66638</v>
      </c>
    </row>
    <row r="100" spans="1:8" ht="33.75">
      <c r="A100" s="45" t="s">
        <v>201</v>
      </c>
      <c r="B100" s="46" t="s">
        <v>308</v>
      </c>
      <c r="C100" s="45" t="s">
        <v>0</v>
      </c>
      <c r="D100" s="45" t="s">
        <v>21</v>
      </c>
      <c r="E100" s="45" t="s">
        <v>19</v>
      </c>
      <c r="F100" s="45" t="s">
        <v>333</v>
      </c>
      <c r="G100" s="45" t="s">
        <v>234</v>
      </c>
      <c r="H100" s="47">
        <v>66638</v>
      </c>
    </row>
    <row r="101" spans="1:8" ht="21">
      <c r="A101" s="42" t="s">
        <v>202</v>
      </c>
      <c r="B101" s="43" t="s">
        <v>114</v>
      </c>
      <c r="C101" s="42" t="s">
        <v>0</v>
      </c>
      <c r="D101" s="42" t="s">
        <v>19</v>
      </c>
      <c r="E101" s="42"/>
      <c r="F101" s="42"/>
      <c r="G101" s="42"/>
      <c r="H101" s="44">
        <v>152482.9</v>
      </c>
    </row>
    <row r="102" spans="1:8" ht="21">
      <c r="A102" s="42" t="s">
        <v>203</v>
      </c>
      <c r="B102" s="43" t="s">
        <v>43</v>
      </c>
      <c r="C102" s="42" t="s">
        <v>0</v>
      </c>
      <c r="D102" s="42" t="s">
        <v>19</v>
      </c>
      <c r="E102" s="42" t="s">
        <v>96</v>
      </c>
      <c r="F102" s="42"/>
      <c r="G102" s="42"/>
      <c r="H102" s="44">
        <v>15000</v>
      </c>
    </row>
    <row r="103" spans="1:8" ht="52.5">
      <c r="A103" s="42" t="s">
        <v>204</v>
      </c>
      <c r="B103" s="48" t="s">
        <v>414</v>
      </c>
      <c r="C103" s="42" t="s">
        <v>0</v>
      </c>
      <c r="D103" s="42" t="s">
        <v>19</v>
      </c>
      <c r="E103" s="42" t="s">
        <v>96</v>
      </c>
      <c r="F103" s="42" t="s">
        <v>334</v>
      </c>
      <c r="G103" s="42"/>
      <c r="H103" s="44">
        <v>5000</v>
      </c>
    </row>
    <row r="104" spans="1:8">
      <c r="A104" s="42" t="s">
        <v>205</v>
      </c>
      <c r="B104" s="43" t="s">
        <v>385</v>
      </c>
      <c r="C104" s="42" t="s">
        <v>0</v>
      </c>
      <c r="D104" s="42" t="s">
        <v>19</v>
      </c>
      <c r="E104" s="42" t="s">
        <v>96</v>
      </c>
      <c r="F104" s="42" t="s">
        <v>334</v>
      </c>
      <c r="G104" s="42" t="s">
        <v>37</v>
      </c>
      <c r="H104" s="44">
        <v>5000</v>
      </c>
    </row>
    <row r="105" spans="1:8">
      <c r="A105" s="45" t="s">
        <v>206</v>
      </c>
      <c r="B105" s="46" t="s">
        <v>385</v>
      </c>
      <c r="C105" s="45" t="s">
        <v>0</v>
      </c>
      <c r="D105" s="45" t="s">
        <v>19</v>
      </c>
      <c r="E105" s="45" t="s">
        <v>96</v>
      </c>
      <c r="F105" s="45" t="s">
        <v>334</v>
      </c>
      <c r="G105" s="45" t="s">
        <v>37</v>
      </c>
      <c r="H105" s="47">
        <v>5000</v>
      </c>
    </row>
    <row r="106" spans="1:8" ht="52.5">
      <c r="A106" s="42" t="s">
        <v>207</v>
      </c>
      <c r="B106" s="43" t="s">
        <v>395</v>
      </c>
      <c r="C106" s="42" t="s">
        <v>0</v>
      </c>
      <c r="D106" s="42" t="s">
        <v>19</v>
      </c>
      <c r="E106" s="42" t="s">
        <v>96</v>
      </c>
      <c r="F106" s="42" t="s">
        <v>335</v>
      </c>
      <c r="G106" s="42"/>
      <c r="H106" s="44">
        <v>10000</v>
      </c>
    </row>
    <row r="107" spans="1:8">
      <c r="A107" s="42" t="s">
        <v>208</v>
      </c>
      <c r="B107" s="43" t="s">
        <v>385</v>
      </c>
      <c r="C107" s="42" t="s">
        <v>0</v>
      </c>
      <c r="D107" s="42" t="s">
        <v>19</v>
      </c>
      <c r="E107" s="42" t="s">
        <v>96</v>
      </c>
      <c r="F107" s="42" t="s">
        <v>335</v>
      </c>
      <c r="G107" s="42" t="s">
        <v>37</v>
      </c>
      <c r="H107" s="44">
        <v>10000</v>
      </c>
    </row>
    <row r="108" spans="1:8">
      <c r="A108" s="45" t="s">
        <v>209</v>
      </c>
      <c r="B108" s="46" t="s">
        <v>385</v>
      </c>
      <c r="C108" s="45" t="s">
        <v>0</v>
      </c>
      <c r="D108" s="45" t="s">
        <v>19</v>
      </c>
      <c r="E108" s="45" t="s">
        <v>96</v>
      </c>
      <c r="F108" s="45" t="s">
        <v>335</v>
      </c>
      <c r="G108" s="45" t="s">
        <v>37</v>
      </c>
      <c r="H108" s="47">
        <v>10000</v>
      </c>
    </row>
    <row r="109" spans="1:8">
      <c r="A109" s="42" t="s">
        <v>210</v>
      </c>
      <c r="B109" s="43" t="s">
        <v>44</v>
      </c>
      <c r="C109" s="42" t="s">
        <v>0</v>
      </c>
      <c r="D109" s="42" t="s">
        <v>19</v>
      </c>
      <c r="E109" s="42" t="s">
        <v>9</v>
      </c>
      <c r="F109" s="42"/>
      <c r="G109" s="42"/>
      <c r="H109" s="44">
        <v>137482.9</v>
      </c>
    </row>
    <row r="110" spans="1:8" ht="42">
      <c r="A110" s="42" t="s">
        <v>212</v>
      </c>
      <c r="B110" s="43" t="s">
        <v>396</v>
      </c>
      <c r="C110" s="42" t="s">
        <v>0</v>
      </c>
      <c r="D110" s="42" t="s">
        <v>19</v>
      </c>
      <c r="E110" s="42" t="s">
        <v>9</v>
      </c>
      <c r="F110" s="42" t="s">
        <v>352</v>
      </c>
      <c r="G110" s="42"/>
      <c r="H110" s="44">
        <v>39754</v>
      </c>
    </row>
    <row r="111" spans="1:8">
      <c r="A111" s="42" t="s">
        <v>18</v>
      </c>
      <c r="B111" s="43" t="s">
        <v>385</v>
      </c>
      <c r="C111" s="42" t="s">
        <v>0</v>
      </c>
      <c r="D111" s="42" t="s">
        <v>19</v>
      </c>
      <c r="E111" s="42" t="s">
        <v>9</v>
      </c>
      <c r="F111" s="42" t="s">
        <v>352</v>
      </c>
      <c r="G111" s="42" t="s">
        <v>37</v>
      </c>
      <c r="H111" s="44">
        <v>39754</v>
      </c>
    </row>
    <row r="112" spans="1:8">
      <c r="A112" s="45" t="s">
        <v>213</v>
      </c>
      <c r="B112" s="46" t="s">
        <v>385</v>
      </c>
      <c r="C112" s="45" t="s">
        <v>0</v>
      </c>
      <c r="D112" s="45" t="s">
        <v>19</v>
      </c>
      <c r="E112" s="45" t="s">
        <v>9</v>
      </c>
      <c r="F112" s="45" t="s">
        <v>352</v>
      </c>
      <c r="G112" s="45" t="s">
        <v>37</v>
      </c>
      <c r="H112" s="47">
        <v>39754</v>
      </c>
    </row>
    <row r="113" spans="1:8" ht="42">
      <c r="A113" s="42" t="s">
        <v>214</v>
      </c>
      <c r="B113" s="43" t="s">
        <v>397</v>
      </c>
      <c r="C113" s="42" t="s">
        <v>0</v>
      </c>
      <c r="D113" s="42" t="s">
        <v>19</v>
      </c>
      <c r="E113" s="42" t="s">
        <v>9</v>
      </c>
      <c r="F113" s="42" t="s">
        <v>336</v>
      </c>
      <c r="G113" s="42"/>
      <c r="H113" s="44">
        <v>95741.2</v>
      </c>
    </row>
    <row r="114" spans="1:8">
      <c r="A114" s="42" t="s">
        <v>215</v>
      </c>
      <c r="B114" s="43" t="s">
        <v>385</v>
      </c>
      <c r="C114" s="42" t="s">
        <v>0</v>
      </c>
      <c r="D114" s="42" t="s">
        <v>19</v>
      </c>
      <c r="E114" s="42" t="s">
        <v>9</v>
      </c>
      <c r="F114" s="42" t="s">
        <v>336</v>
      </c>
      <c r="G114" s="42" t="s">
        <v>37</v>
      </c>
      <c r="H114" s="44">
        <v>95741.2</v>
      </c>
    </row>
    <row r="115" spans="1:8">
      <c r="A115" s="45" t="s">
        <v>216</v>
      </c>
      <c r="B115" s="46" t="s">
        <v>385</v>
      </c>
      <c r="C115" s="45" t="s">
        <v>0</v>
      </c>
      <c r="D115" s="45" t="s">
        <v>19</v>
      </c>
      <c r="E115" s="45" t="s">
        <v>9</v>
      </c>
      <c r="F115" s="45" t="s">
        <v>336</v>
      </c>
      <c r="G115" s="45" t="s">
        <v>37</v>
      </c>
      <c r="H115" s="47">
        <v>95741.2</v>
      </c>
    </row>
    <row r="116" spans="1:8" ht="52.5">
      <c r="A116" s="42" t="s">
        <v>217</v>
      </c>
      <c r="B116" s="48" t="s">
        <v>415</v>
      </c>
      <c r="C116" s="42" t="s">
        <v>0</v>
      </c>
      <c r="D116" s="42" t="s">
        <v>19</v>
      </c>
      <c r="E116" s="42" t="s">
        <v>9</v>
      </c>
      <c r="F116" s="42" t="s">
        <v>353</v>
      </c>
      <c r="G116" s="42"/>
      <c r="H116" s="44">
        <v>1987.7</v>
      </c>
    </row>
    <row r="117" spans="1:8">
      <c r="A117" s="42" t="s">
        <v>218</v>
      </c>
      <c r="B117" s="43" t="s">
        <v>385</v>
      </c>
      <c r="C117" s="42" t="s">
        <v>0</v>
      </c>
      <c r="D117" s="42" t="s">
        <v>19</v>
      </c>
      <c r="E117" s="42" t="s">
        <v>9</v>
      </c>
      <c r="F117" s="42" t="s">
        <v>353</v>
      </c>
      <c r="G117" s="42" t="s">
        <v>37</v>
      </c>
      <c r="H117" s="44">
        <v>1987.7</v>
      </c>
    </row>
    <row r="118" spans="1:8">
      <c r="A118" s="45" t="s">
        <v>219</v>
      </c>
      <c r="B118" s="46" t="s">
        <v>385</v>
      </c>
      <c r="C118" s="45" t="s">
        <v>0</v>
      </c>
      <c r="D118" s="45" t="s">
        <v>19</v>
      </c>
      <c r="E118" s="45" t="s">
        <v>9</v>
      </c>
      <c r="F118" s="45" t="s">
        <v>353</v>
      </c>
      <c r="G118" s="45" t="s">
        <v>37</v>
      </c>
      <c r="H118" s="47">
        <v>1987.7</v>
      </c>
    </row>
    <row r="119" spans="1:8">
      <c r="A119" s="42" t="s">
        <v>220</v>
      </c>
      <c r="B119" s="43" t="s">
        <v>120</v>
      </c>
      <c r="C119" s="42" t="s">
        <v>0</v>
      </c>
      <c r="D119" s="42" t="s">
        <v>95</v>
      </c>
      <c r="E119" s="42"/>
      <c r="F119" s="42"/>
      <c r="G119" s="42"/>
      <c r="H119" s="44">
        <v>287600</v>
      </c>
    </row>
    <row r="120" spans="1:8">
      <c r="A120" s="42" t="s">
        <v>221</v>
      </c>
      <c r="B120" s="43" t="s">
        <v>45</v>
      </c>
      <c r="C120" s="42" t="s">
        <v>0</v>
      </c>
      <c r="D120" s="42" t="s">
        <v>95</v>
      </c>
      <c r="E120" s="42" t="s">
        <v>96</v>
      </c>
      <c r="F120" s="42"/>
      <c r="G120" s="42"/>
      <c r="H120" s="44">
        <v>287600</v>
      </c>
    </row>
    <row r="121" spans="1:8" ht="52.5">
      <c r="A121" s="42" t="s">
        <v>17</v>
      </c>
      <c r="B121" s="48" t="s">
        <v>416</v>
      </c>
      <c r="C121" s="42" t="s">
        <v>0</v>
      </c>
      <c r="D121" s="42" t="s">
        <v>95</v>
      </c>
      <c r="E121" s="42" t="s">
        <v>96</v>
      </c>
      <c r="F121" s="42" t="s">
        <v>355</v>
      </c>
      <c r="G121" s="42"/>
      <c r="H121" s="44">
        <v>200000</v>
      </c>
    </row>
    <row r="122" spans="1:8">
      <c r="A122" s="42" t="s">
        <v>53</v>
      </c>
      <c r="B122" s="43" t="s">
        <v>385</v>
      </c>
      <c r="C122" s="42" t="s">
        <v>0</v>
      </c>
      <c r="D122" s="42" t="s">
        <v>95</v>
      </c>
      <c r="E122" s="42" t="s">
        <v>96</v>
      </c>
      <c r="F122" s="42" t="s">
        <v>355</v>
      </c>
      <c r="G122" s="42" t="s">
        <v>37</v>
      </c>
      <c r="H122" s="44">
        <v>200000</v>
      </c>
    </row>
    <row r="123" spans="1:8">
      <c r="A123" s="45" t="s">
        <v>54</v>
      </c>
      <c r="B123" s="46" t="s">
        <v>385</v>
      </c>
      <c r="C123" s="45" t="s">
        <v>0</v>
      </c>
      <c r="D123" s="45" t="s">
        <v>95</v>
      </c>
      <c r="E123" s="45" t="s">
        <v>96</v>
      </c>
      <c r="F123" s="45" t="s">
        <v>355</v>
      </c>
      <c r="G123" s="45" t="s">
        <v>37</v>
      </c>
      <c r="H123" s="47">
        <v>200000</v>
      </c>
    </row>
    <row r="124" spans="1:8" ht="31.5">
      <c r="A124" s="42" t="s">
        <v>222</v>
      </c>
      <c r="B124" s="43" t="s">
        <v>398</v>
      </c>
      <c r="C124" s="42" t="s">
        <v>0</v>
      </c>
      <c r="D124" s="42" t="s">
        <v>95</v>
      </c>
      <c r="E124" s="42" t="s">
        <v>96</v>
      </c>
      <c r="F124" s="42" t="s">
        <v>338</v>
      </c>
      <c r="G124" s="42"/>
      <c r="H124" s="44">
        <v>85600</v>
      </c>
    </row>
    <row r="125" spans="1:8">
      <c r="A125" s="42" t="s">
        <v>223</v>
      </c>
      <c r="B125" s="43" t="s">
        <v>385</v>
      </c>
      <c r="C125" s="42" t="s">
        <v>0</v>
      </c>
      <c r="D125" s="42" t="s">
        <v>95</v>
      </c>
      <c r="E125" s="42" t="s">
        <v>96</v>
      </c>
      <c r="F125" s="42" t="s">
        <v>338</v>
      </c>
      <c r="G125" s="42" t="s">
        <v>37</v>
      </c>
      <c r="H125" s="44">
        <v>85600</v>
      </c>
    </row>
    <row r="126" spans="1:8">
      <c r="A126" s="45" t="s">
        <v>224</v>
      </c>
      <c r="B126" s="46" t="s">
        <v>385</v>
      </c>
      <c r="C126" s="45" t="s">
        <v>0</v>
      </c>
      <c r="D126" s="45" t="s">
        <v>95</v>
      </c>
      <c r="E126" s="45" t="s">
        <v>96</v>
      </c>
      <c r="F126" s="45" t="s">
        <v>338</v>
      </c>
      <c r="G126" s="45" t="s">
        <v>37</v>
      </c>
      <c r="H126" s="47">
        <v>85600</v>
      </c>
    </row>
    <row r="127" spans="1:8" ht="52.5">
      <c r="A127" s="42" t="s">
        <v>225</v>
      </c>
      <c r="B127" s="43" t="s">
        <v>399</v>
      </c>
      <c r="C127" s="42" t="s">
        <v>0</v>
      </c>
      <c r="D127" s="42" t="s">
        <v>95</v>
      </c>
      <c r="E127" s="42" t="s">
        <v>96</v>
      </c>
      <c r="F127" s="42" t="s">
        <v>356</v>
      </c>
      <c r="G127" s="42"/>
      <c r="H127" s="44">
        <v>2000</v>
      </c>
    </row>
    <row r="128" spans="1:8">
      <c r="A128" s="42" t="s">
        <v>226</v>
      </c>
      <c r="B128" s="43" t="s">
        <v>385</v>
      </c>
      <c r="C128" s="42" t="s">
        <v>0</v>
      </c>
      <c r="D128" s="42" t="s">
        <v>95</v>
      </c>
      <c r="E128" s="42" t="s">
        <v>96</v>
      </c>
      <c r="F128" s="42" t="s">
        <v>356</v>
      </c>
      <c r="G128" s="42" t="s">
        <v>37</v>
      </c>
      <c r="H128" s="44">
        <v>2000</v>
      </c>
    </row>
    <row r="129" spans="1:8">
      <c r="A129" s="45" t="s">
        <v>227</v>
      </c>
      <c r="B129" s="46" t="s">
        <v>385</v>
      </c>
      <c r="C129" s="45" t="s">
        <v>0</v>
      </c>
      <c r="D129" s="45" t="s">
        <v>95</v>
      </c>
      <c r="E129" s="45" t="s">
        <v>96</v>
      </c>
      <c r="F129" s="45" t="s">
        <v>356</v>
      </c>
      <c r="G129" s="45" t="s">
        <v>37</v>
      </c>
      <c r="H129" s="47">
        <v>2000</v>
      </c>
    </row>
    <row r="130" spans="1:8">
      <c r="A130" s="42" t="s">
        <v>228</v>
      </c>
      <c r="B130" s="43" t="s">
        <v>124</v>
      </c>
      <c r="C130" s="42" t="s">
        <v>0</v>
      </c>
      <c r="D130" s="42" t="s">
        <v>97</v>
      </c>
      <c r="E130" s="42"/>
      <c r="F130" s="42"/>
      <c r="G130" s="42"/>
      <c r="H130" s="44">
        <v>1526367.2</v>
      </c>
    </row>
    <row r="131" spans="1:8">
      <c r="A131" s="42" t="s">
        <v>20</v>
      </c>
      <c r="B131" s="43" t="s">
        <v>46</v>
      </c>
      <c r="C131" s="42" t="s">
        <v>0</v>
      </c>
      <c r="D131" s="42" t="s">
        <v>97</v>
      </c>
      <c r="E131" s="42" t="s">
        <v>16</v>
      </c>
      <c r="F131" s="42"/>
      <c r="G131" s="42"/>
      <c r="H131" s="44">
        <v>464000</v>
      </c>
    </row>
    <row r="132" spans="1:8" ht="31.5">
      <c r="A132" s="42" t="s">
        <v>29</v>
      </c>
      <c r="B132" s="43" t="s">
        <v>400</v>
      </c>
      <c r="C132" s="42" t="s">
        <v>0</v>
      </c>
      <c r="D132" s="42" t="s">
        <v>97</v>
      </c>
      <c r="E132" s="42" t="s">
        <v>16</v>
      </c>
      <c r="F132" s="42" t="s">
        <v>340</v>
      </c>
      <c r="G132" s="42"/>
      <c r="H132" s="44">
        <v>464000</v>
      </c>
    </row>
    <row r="133" spans="1:8">
      <c r="A133" s="42" t="s">
        <v>31</v>
      </c>
      <c r="B133" s="43" t="s">
        <v>385</v>
      </c>
      <c r="C133" s="42" t="s">
        <v>0</v>
      </c>
      <c r="D133" s="42" t="s">
        <v>97</v>
      </c>
      <c r="E133" s="42" t="s">
        <v>16</v>
      </c>
      <c r="F133" s="42" t="s">
        <v>340</v>
      </c>
      <c r="G133" s="42" t="s">
        <v>37</v>
      </c>
      <c r="H133" s="44">
        <v>464000</v>
      </c>
    </row>
    <row r="134" spans="1:8">
      <c r="A134" s="45" t="s">
        <v>35</v>
      </c>
      <c r="B134" s="46" t="s">
        <v>385</v>
      </c>
      <c r="C134" s="45" t="s">
        <v>0</v>
      </c>
      <c r="D134" s="45" t="s">
        <v>97</v>
      </c>
      <c r="E134" s="45" t="s">
        <v>16</v>
      </c>
      <c r="F134" s="45" t="s">
        <v>340</v>
      </c>
      <c r="G134" s="45" t="s">
        <v>37</v>
      </c>
      <c r="H134" s="47">
        <v>464000</v>
      </c>
    </row>
    <row r="135" spans="1:8">
      <c r="A135" s="42" t="s">
        <v>229</v>
      </c>
      <c r="B135" s="43" t="s">
        <v>80</v>
      </c>
      <c r="C135" s="42" t="s">
        <v>0</v>
      </c>
      <c r="D135" s="42" t="s">
        <v>97</v>
      </c>
      <c r="E135" s="42" t="s">
        <v>21</v>
      </c>
      <c r="F135" s="42"/>
      <c r="G135" s="42"/>
      <c r="H135" s="44">
        <v>20000</v>
      </c>
    </row>
    <row r="136" spans="1:8" ht="31.5">
      <c r="A136" s="42" t="s">
        <v>230</v>
      </c>
      <c r="B136" s="43" t="s">
        <v>401</v>
      </c>
      <c r="C136" s="42" t="s">
        <v>0</v>
      </c>
      <c r="D136" s="42" t="s">
        <v>97</v>
      </c>
      <c r="E136" s="42" t="s">
        <v>21</v>
      </c>
      <c r="F136" s="42" t="s">
        <v>341</v>
      </c>
      <c r="G136" s="42"/>
      <c r="H136" s="44">
        <v>20000</v>
      </c>
    </row>
    <row r="137" spans="1:8">
      <c r="A137" s="42" t="s">
        <v>231</v>
      </c>
      <c r="B137" s="43" t="s">
        <v>385</v>
      </c>
      <c r="C137" s="42" t="s">
        <v>0</v>
      </c>
      <c r="D137" s="42" t="s">
        <v>97</v>
      </c>
      <c r="E137" s="42" t="s">
        <v>21</v>
      </c>
      <c r="F137" s="42" t="s">
        <v>341</v>
      </c>
      <c r="G137" s="42" t="s">
        <v>37</v>
      </c>
      <c r="H137" s="44">
        <v>20000</v>
      </c>
    </row>
    <row r="138" spans="1:8">
      <c r="A138" s="45" t="s">
        <v>232</v>
      </c>
      <c r="B138" s="46" t="s">
        <v>385</v>
      </c>
      <c r="C138" s="45" t="s">
        <v>0</v>
      </c>
      <c r="D138" s="45" t="s">
        <v>97</v>
      </c>
      <c r="E138" s="45" t="s">
        <v>21</v>
      </c>
      <c r="F138" s="45" t="s">
        <v>341</v>
      </c>
      <c r="G138" s="45" t="s">
        <v>37</v>
      </c>
      <c r="H138" s="47">
        <v>20000</v>
      </c>
    </row>
    <row r="139" spans="1:8">
      <c r="A139" s="42" t="s">
        <v>233</v>
      </c>
      <c r="B139" s="43" t="s">
        <v>47</v>
      </c>
      <c r="C139" s="42" t="s">
        <v>0</v>
      </c>
      <c r="D139" s="42" t="s">
        <v>97</v>
      </c>
      <c r="E139" s="42" t="s">
        <v>19</v>
      </c>
      <c r="F139" s="42"/>
      <c r="G139" s="42"/>
      <c r="H139" s="44">
        <v>1042367.2</v>
      </c>
    </row>
    <row r="140" spans="1:8" ht="31.5">
      <c r="A140" s="42" t="s">
        <v>234</v>
      </c>
      <c r="B140" s="43" t="s">
        <v>402</v>
      </c>
      <c r="C140" s="42" t="s">
        <v>0</v>
      </c>
      <c r="D140" s="42" t="s">
        <v>97</v>
      </c>
      <c r="E140" s="42" t="s">
        <v>19</v>
      </c>
      <c r="F140" s="42" t="s">
        <v>342</v>
      </c>
      <c r="G140" s="42"/>
      <c r="H140" s="44">
        <v>120182</v>
      </c>
    </row>
    <row r="141" spans="1:8">
      <c r="A141" s="42" t="s">
        <v>235</v>
      </c>
      <c r="B141" s="43" t="s">
        <v>385</v>
      </c>
      <c r="C141" s="42" t="s">
        <v>0</v>
      </c>
      <c r="D141" s="42" t="s">
        <v>97</v>
      </c>
      <c r="E141" s="42" t="s">
        <v>19</v>
      </c>
      <c r="F141" s="42" t="s">
        <v>342</v>
      </c>
      <c r="G141" s="42" t="s">
        <v>37</v>
      </c>
      <c r="H141" s="44">
        <v>120182</v>
      </c>
    </row>
    <row r="142" spans="1:8">
      <c r="A142" s="45" t="s">
        <v>236</v>
      </c>
      <c r="B142" s="46" t="s">
        <v>385</v>
      </c>
      <c r="C142" s="45" t="s">
        <v>0</v>
      </c>
      <c r="D142" s="45" t="s">
        <v>97</v>
      </c>
      <c r="E142" s="45" t="s">
        <v>19</v>
      </c>
      <c r="F142" s="45" t="s">
        <v>342</v>
      </c>
      <c r="G142" s="45" t="s">
        <v>37</v>
      </c>
      <c r="H142" s="47">
        <v>120182</v>
      </c>
    </row>
    <row r="143" spans="1:8" ht="31.5">
      <c r="A143" s="42" t="s">
        <v>237</v>
      </c>
      <c r="B143" s="43" t="s">
        <v>403</v>
      </c>
      <c r="C143" s="42" t="s">
        <v>0</v>
      </c>
      <c r="D143" s="42" t="s">
        <v>97</v>
      </c>
      <c r="E143" s="42" t="s">
        <v>19</v>
      </c>
      <c r="F143" s="42" t="s">
        <v>343</v>
      </c>
      <c r="G143" s="42"/>
      <c r="H143" s="44">
        <v>34688.79</v>
      </c>
    </row>
    <row r="144" spans="1:8">
      <c r="A144" s="42" t="s">
        <v>238</v>
      </c>
      <c r="B144" s="43" t="s">
        <v>385</v>
      </c>
      <c r="C144" s="42" t="s">
        <v>0</v>
      </c>
      <c r="D144" s="42" t="s">
        <v>97</v>
      </c>
      <c r="E144" s="42" t="s">
        <v>19</v>
      </c>
      <c r="F144" s="42" t="s">
        <v>343</v>
      </c>
      <c r="G144" s="42" t="s">
        <v>37</v>
      </c>
      <c r="H144" s="44">
        <v>34688.79</v>
      </c>
    </row>
    <row r="145" spans="1:8">
      <c r="A145" s="45" t="s">
        <v>239</v>
      </c>
      <c r="B145" s="46" t="s">
        <v>385</v>
      </c>
      <c r="C145" s="45" t="s">
        <v>0</v>
      </c>
      <c r="D145" s="45" t="s">
        <v>97</v>
      </c>
      <c r="E145" s="45" t="s">
        <v>19</v>
      </c>
      <c r="F145" s="45" t="s">
        <v>343</v>
      </c>
      <c r="G145" s="45" t="s">
        <v>37</v>
      </c>
      <c r="H145" s="47">
        <v>34688.79</v>
      </c>
    </row>
    <row r="146" spans="1:8" ht="31.5">
      <c r="A146" s="42" t="s">
        <v>240</v>
      </c>
      <c r="B146" s="43" t="s">
        <v>404</v>
      </c>
      <c r="C146" s="42" t="s">
        <v>0</v>
      </c>
      <c r="D146" s="42" t="s">
        <v>97</v>
      </c>
      <c r="E146" s="42" t="s">
        <v>19</v>
      </c>
      <c r="F146" s="42" t="s">
        <v>344</v>
      </c>
      <c r="G146" s="42"/>
      <c r="H146" s="44">
        <v>10000</v>
      </c>
    </row>
    <row r="147" spans="1:8">
      <c r="A147" s="42" t="s">
        <v>241</v>
      </c>
      <c r="B147" s="43" t="s">
        <v>385</v>
      </c>
      <c r="C147" s="42" t="s">
        <v>0</v>
      </c>
      <c r="D147" s="42" t="s">
        <v>97</v>
      </c>
      <c r="E147" s="42" t="s">
        <v>19</v>
      </c>
      <c r="F147" s="42" t="s">
        <v>344</v>
      </c>
      <c r="G147" s="42" t="s">
        <v>37</v>
      </c>
      <c r="H147" s="44">
        <v>10000</v>
      </c>
    </row>
    <row r="148" spans="1:8">
      <c r="A148" s="45" t="s">
        <v>242</v>
      </c>
      <c r="B148" s="46" t="s">
        <v>385</v>
      </c>
      <c r="C148" s="45" t="s">
        <v>0</v>
      </c>
      <c r="D148" s="45" t="s">
        <v>97</v>
      </c>
      <c r="E148" s="45" t="s">
        <v>19</v>
      </c>
      <c r="F148" s="45" t="s">
        <v>344</v>
      </c>
      <c r="G148" s="45" t="s">
        <v>37</v>
      </c>
      <c r="H148" s="47">
        <v>10000</v>
      </c>
    </row>
    <row r="149" spans="1:8" ht="31.5">
      <c r="A149" s="42" t="s">
        <v>243</v>
      </c>
      <c r="B149" s="43" t="s">
        <v>405</v>
      </c>
      <c r="C149" s="42" t="s">
        <v>0</v>
      </c>
      <c r="D149" s="42" t="s">
        <v>97</v>
      </c>
      <c r="E149" s="42" t="s">
        <v>19</v>
      </c>
      <c r="F149" s="42" t="s">
        <v>345</v>
      </c>
      <c r="G149" s="42"/>
      <c r="H149" s="44">
        <v>877496.41</v>
      </c>
    </row>
    <row r="150" spans="1:8">
      <c r="A150" s="42" t="s">
        <v>244</v>
      </c>
      <c r="B150" s="43" t="s">
        <v>385</v>
      </c>
      <c r="C150" s="42" t="s">
        <v>0</v>
      </c>
      <c r="D150" s="42" t="s">
        <v>97</v>
      </c>
      <c r="E150" s="42" t="s">
        <v>19</v>
      </c>
      <c r="F150" s="42" t="s">
        <v>345</v>
      </c>
      <c r="G150" s="42" t="s">
        <v>37</v>
      </c>
      <c r="H150" s="44">
        <v>877496.41</v>
      </c>
    </row>
    <row r="151" spans="1:8">
      <c r="A151" s="45" t="s">
        <v>245</v>
      </c>
      <c r="B151" s="46" t="s">
        <v>385</v>
      </c>
      <c r="C151" s="45" t="s">
        <v>0</v>
      </c>
      <c r="D151" s="45" t="s">
        <v>97</v>
      </c>
      <c r="E151" s="45" t="s">
        <v>19</v>
      </c>
      <c r="F151" s="45" t="s">
        <v>345</v>
      </c>
      <c r="G151" s="45" t="s">
        <v>37</v>
      </c>
      <c r="H151" s="47">
        <v>877496.41</v>
      </c>
    </row>
    <row r="152" spans="1:8">
      <c r="A152" s="42" t="s">
        <v>246</v>
      </c>
      <c r="B152" s="43" t="s">
        <v>378</v>
      </c>
      <c r="C152" s="42" t="s">
        <v>0</v>
      </c>
      <c r="D152" s="42" t="s">
        <v>107</v>
      </c>
      <c r="E152" s="42"/>
      <c r="F152" s="42"/>
      <c r="G152" s="42"/>
      <c r="H152" s="44">
        <v>52816.9</v>
      </c>
    </row>
    <row r="153" spans="1:8">
      <c r="A153" s="42" t="s">
        <v>247</v>
      </c>
      <c r="B153" s="43" t="s">
        <v>379</v>
      </c>
      <c r="C153" s="42" t="s">
        <v>0</v>
      </c>
      <c r="D153" s="42" t="s">
        <v>107</v>
      </c>
      <c r="E153" s="42" t="s">
        <v>107</v>
      </c>
      <c r="F153" s="42"/>
      <c r="G153" s="42"/>
      <c r="H153" s="44">
        <v>52816.9</v>
      </c>
    </row>
    <row r="154" spans="1:8" ht="31.5">
      <c r="A154" s="42" t="s">
        <v>248</v>
      </c>
      <c r="B154" s="43" t="s">
        <v>407</v>
      </c>
      <c r="C154" s="42" t="s">
        <v>0</v>
      </c>
      <c r="D154" s="42" t="s">
        <v>107</v>
      </c>
      <c r="E154" s="42" t="s">
        <v>107</v>
      </c>
      <c r="F154" s="42" t="s">
        <v>406</v>
      </c>
      <c r="G154" s="42"/>
      <c r="H154" s="44">
        <v>52816.9</v>
      </c>
    </row>
    <row r="155" spans="1:8">
      <c r="A155" s="42" t="s">
        <v>249</v>
      </c>
      <c r="B155" s="43" t="s">
        <v>357</v>
      </c>
      <c r="C155" s="42" t="s">
        <v>0</v>
      </c>
      <c r="D155" s="42" t="s">
        <v>107</v>
      </c>
      <c r="E155" s="42" t="s">
        <v>107</v>
      </c>
      <c r="F155" s="42" t="s">
        <v>406</v>
      </c>
      <c r="G155" s="42" t="s">
        <v>53</v>
      </c>
      <c r="H155" s="44">
        <v>40565.980000000003</v>
      </c>
    </row>
    <row r="156" spans="1:8">
      <c r="A156" s="45" t="s">
        <v>250</v>
      </c>
      <c r="B156" s="46" t="s">
        <v>357</v>
      </c>
      <c r="C156" s="45" t="s">
        <v>0</v>
      </c>
      <c r="D156" s="45" t="s">
        <v>107</v>
      </c>
      <c r="E156" s="45" t="s">
        <v>107</v>
      </c>
      <c r="F156" s="45" t="s">
        <v>406</v>
      </c>
      <c r="G156" s="45" t="s">
        <v>53</v>
      </c>
      <c r="H156" s="47">
        <v>40565.980000000003</v>
      </c>
    </row>
    <row r="157" spans="1:8" ht="21">
      <c r="A157" s="42" t="s">
        <v>251</v>
      </c>
      <c r="B157" s="43" t="s">
        <v>360</v>
      </c>
      <c r="C157" s="42" t="s">
        <v>0</v>
      </c>
      <c r="D157" s="42" t="s">
        <v>107</v>
      </c>
      <c r="E157" s="42" t="s">
        <v>107</v>
      </c>
      <c r="F157" s="42" t="s">
        <v>406</v>
      </c>
      <c r="G157" s="42" t="s">
        <v>228</v>
      </c>
      <c r="H157" s="44">
        <v>12250.92</v>
      </c>
    </row>
    <row r="158" spans="1:8" ht="22.5">
      <c r="A158" s="45" t="s">
        <v>252</v>
      </c>
      <c r="B158" s="46" t="s">
        <v>360</v>
      </c>
      <c r="C158" s="45" t="s">
        <v>0</v>
      </c>
      <c r="D158" s="45" t="s">
        <v>107</v>
      </c>
      <c r="E158" s="45" t="s">
        <v>107</v>
      </c>
      <c r="F158" s="45" t="s">
        <v>406</v>
      </c>
      <c r="G158" s="45" t="s">
        <v>228</v>
      </c>
      <c r="H158" s="47">
        <v>12250.92</v>
      </c>
    </row>
    <row r="159" spans="1:8">
      <c r="A159" s="42" t="s">
        <v>253</v>
      </c>
      <c r="B159" s="43" t="s">
        <v>101</v>
      </c>
      <c r="C159" s="42" t="s">
        <v>0</v>
      </c>
      <c r="D159" s="42" t="s">
        <v>9</v>
      </c>
      <c r="E159" s="42"/>
      <c r="F159" s="42"/>
      <c r="G159" s="42"/>
      <c r="H159" s="44">
        <v>36000</v>
      </c>
    </row>
    <row r="160" spans="1:8">
      <c r="A160" s="42" t="s">
        <v>254</v>
      </c>
      <c r="B160" s="43" t="s">
        <v>48</v>
      </c>
      <c r="C160" s="42" t="s">
        <v>0</v>
      </c>
      <c r="D160" s="42" t="s">
        <v>9</v>
      </c>
      <c r="E160" s="42" t="s">
        <v>16</v>
      </c>
      <c r="F160" s="42"/>
      <c r="G160" s="42"/>
      <c r="H160" s="44">
        <v>36000</v>
      </c>
    </row>
    <row r="161" spans="1:8" ht="21">
      <c r="A161" s="42" t="s">
        <v>255</v>
      </c>
      <c r="B161" s="43" t="s">
        <v>49</v>
      </c>
      <c r="C161" s="42" t="s">
        <v>0</v>
      </c>
      <c r="D161" s="42" t="s">
        <v>9</v>
      </c>
      <c r="E161" s="42" t="s">
        <v>16</v>
      </c>
      <c r="F161" s="42" t="s">
        <v>346</v>
      </c>
      <c r="G161" s="42"/>
      <c r="H161" s="44">
        <v>36000</v>
      </c>
    </row>
    <row r="162" spans="1:8">
      <c r="A162" s="42" t="s">
        <v>22</v>
      </c>
      <c r="B162" s="43" t="s">
        <v>50</v>
      </c>
      <c r="C162" s="42" t="s">
        <v>0</v>
      </c>
      <c r="D162" s="42" t="s">
        <v>9</v>
      </c>
      <c r="E162" s="42" t="s">
        <v>16</v>
      </c>
      <c r="F162" s="42" t="s">
        <v>346</v>
      </c>
      <c r="G162" s="42" t="s">
        <v>51</v>
      </c>
      <c r="H162" s="44">
        <v>36000</v>
      </c>
    </row>
    <row r="163" spans="1:8">
      <c r="A163" s="45" t="s">
        <v>257</v>
      </c>
      <c r="B163" s="46" t="s">
        <v>50</v>
      </c>
      <c r="C163" s="45" t="s">
        <v>0</v>
      </c>
      <c r="D163" s="45" t="s">
        <v>9</v>
      </c>
      <c r="E163" s="45" t="s">
        <v>16</v>
      </c>
      <c r="F163" s="45" t="s">
        <v>346</v>
      </c>
      <c r="G163" s="45" t="s">
        <v>51</v>
      </c>
      <c r="H163" s="47">
        <v>36000</v>
      </c>
    </row>
    <row r="164" spans="1:8">
      <c r="A164" s="42" t="s">
        <v>258</v>
      </c>
      <c r="B164" s="43" t="s">
        <v>99</v>
      </c>
      <c r="C164" s="42" t="s">
        <v>0</v>
      </c>
      <c r="D164" s="42" t="s">
        <v>10</v>
      </c>
      <c r="E164" s="42"/>
      <c r="F164" s="42"/>
      <c r="G164" s="42"/>
      <c r="H164" s="44">
        <v>1725512</v>
      </c>
    </row>
    <row r="165" spans="1:8">
      <c r="A165" s="42" t="s">
        <v>259</v>
      </c>
      <c r="B165" s="43" t="s">
        <v>52</v>
      </c>
      <c r="C165" s="42" t="s">
        <v>0</v>
      </c>
      <c r="D165" s="42" t="s">
        <v>10</v>
      </c>
      <c r="E165" s="42" t="s">
        <v>16</v>
      </c>
      <c r="F165" s="42"/>
      <c r="G165" s="42"/>
      <c r="H165" s="44">
        <v>1725512</v>
      </c>
    </row>
    <row r="166" spans="1:8" ht="31.5">
      <c r="A166" s="42" t="s">
        <v>260</v>
      </c>
      <c r="B166" s="43" t="s">
        <v>408</v>
      </c>
      <c r="C166" s="42" t="s">
        <v>0</v>
      </c>
      <c r="D166" s="42" t="s">
        <v>10</v>
      </c>
      <c r="E166" s="42" t="s">
        <v>16</v>
      </c>
      <c r="F166" s="42" t="s">
        <v>348</v>
      </c>
      <c r="G166" s="42"/>
      <c r="H166" s="44">
        <v>916234</v>
      </c>
    </row>
    <row r="167" spans="1:8">
      <c r="A167" s="42" t="s">
        <v>261</v>
      </c>
      <c r="B167" s="43" t="s">
        <v>357</v>
      </c>
      <c r="C167" s="42" t="s">
        <v>0</v>
      </c>
      <c r="D167" s="42" t="s">
        <v>10</v>
      </c>
      <c r="E167" s="42" t="s">
        <v>16</v>
      </c>
      <c r="F167" s="42" t="s">
        <v>348</v>
      </c>
      <c r="G167" s="42" t="s">
        <v>53</v>
      </c>
      <c r="H167" s="44">
        <v>678982</v>
      </c>
    </row>
    <row r="168" spans="1:8">
      <c r="A168" s="45" t="s">
        <v>262</v>
      </c>
      <c r="B168" s="46" t="s">
        <v>357</v>
      </c>
      <c r="C168" s="45" t="s">
        <v>0</v>
      </c>
      <c r="D168" s="45" t="s">
        <v>10</v>
      </c>
      <c r="E168" s="45" t="s">
        <v>16</v>
      </c>
      <c r="F168" s="45" t="s">
        <v>348</v>
      </c>
      <c r="G168" s="45" t="s">
        <v>53</v>
      </c>
      <c r="H168" s="47">
        <v>678982</v>
      </c>
    </row>
    <row r="169" spans="1:8" ht="21">
      <c r="A169" s="42" t="s">
        <v>263</v>
      </c>
      <c r="B169" s="43" t="s">
        <v>360</v>
      </c>
      <c r="C169" s="42" t="s">
        <v>0</v>
      </c>
      <c r="D169" s="42" t="s">
        <v>10</v>
      </c>
      <c r="E169" s="42" t="s">
        <v>16</v>
      </c>
      <c r="F169" s="42" t="s">
        <v>348</v>
      </c>
      <c r="G169" s="42" t="s">
        <v>228</v>
      </c>
      <c r="H169" s="44">
        <v>205052</v>
      </c>
    </row>
    <row r="170" spans="1:8" ht="22.5">
      <c r="A170" s="45" t="s">
        <v>264</v>
      </c>
      <c r="B170" s="46" t="s">
        <v>360</v>
      </c>
      <c r="C170" s="45" t="s">
        <v>0</v>
      </c>
      <c r="D170" s="45" t="s">
        <v>10</v>
      </c>
      <c r="E170" s="45" t="s">
        <v>16</v>
      </c>
      <c r="F170" s="45" t="s">
        <v>348</v>
      </c>
      <c r="G170" s="45" t="s">
        <v>228</v>
      </c>
      <c r="H170" s="47">
        <v>205052</v>
      </c>
    </row>
    <row r="171" spans="1:8">
      <c r="A171" s="42" t="s">
        <v>266</v>
      </c>
      <c r="B171" s="43" t="s">
        <v>385</v>
      </c>
      <c r="C171" s="42" t="s">
        <v>0</v>
      </c>
      <c r="D171" s="42" t="s">
        <v>10</v>
      </c>
      <c r="E171" s="42" t="s">
        <v>16</v>
      </c>
      <c r="F171" s="42" t="s">
        <v>348</v>
      </c>
      <c r="G171" s="42" t="s">
        <v>37</v>
      </c>
      <c r="H171" s="44">
        <v>32200</v>
      </c>
    </row>
    <row r="172" spans="1:8">
      <c r="A172" s="45" t="s">
        <v>267</v>
      </c>
      <c r="B172" s="46" t="s">
        <v>385</v>
      </c>
      <c r="C172" s="45" t="s">
        <v>0</v>
      </c>
      <c r="D172" s="45" t="s">
        <v>10</v>
      </c>
      <c r="E172" s="45" t="s">
        <v>16</v>
      </c>
      <c r="F172" s="45" t="s">
        <v>348</v>
      </c>
      <c r="G172" s="45" t="s">
        <v>37</v>
      </c>
      <c r="H172" s="47">
        <v>32200</v>
      </c>
    </row>
    <row r="173" spans="1:8" ht="52.5">
      <c r="A173" s="42" t="s">
        <v>268</v>
      </c>
      <c r="B173" s="48" t="s">
        <v>417</v>
      </c>
      <c r="C173" s="42" t="s">
        <v>0</v>
      </c>
      <c r="D173" s="42" t="s">
        <v>10</v>
      </c>
      <c r="E173" s="42" t="s">
        <v>16</v>
      </c>
      <c r="F173" s="42" t="s">
        <v>349</v>
      </c>
      <c r="G173" s="42"/>
      <c r="H173" s="44">
        <v>175000</v>
      </c>
    </row>
    <row r="174" spans="1:8">
      <c r="A174" s="42" t="s">
        <v>269</v>
      </c>
      <c r="B174" s="43" t="s">
        <v>357</v>
      </c>
      <c r="C174" s="42" t="s">
        <v>0</v>
      </c>
      <c r="D174" s="42" t="s">
        <v>10</v>
      </c>
      <c r="E174" s="42" t="s">
        <v>16</v>
      </c>
      <c r="F174" s="42" t="s">
        <v>349</v>
      </c>
      <c r="G174" s="42" t="s">
        <v>53</v>
      </c>
      <c r="H174" s="44">
        <v>134409</v>
      </c>
    </row>
    <row r="175" spans="1:8">
      <c r="A175" s="45" t="s">
        <v>270</v>
      </c>
      <c r="B175" s="46" t="s">
        <v>357</v>
      </c>
      <c r="C175" s="45" t="s">
        <v>0</v>
      </c>
      <c r="D175" s="45" t="s">
        <v>10</v>
      </c>
      <c r="E175" s="45" t="s">
        <v>16</v>
      </c>
      <c r="F175" s="45" t="s">
        <v>349</v>
      </c>
      <c r="G175" s="45" t="s">
        <v>53</v>
      </c>
      <c r="H175" s="47">
        <v>134409</v>
      </c>
    </row>
    <row r="176" spans="1:8" ht="21">
      <c r="A176" s="42" t="s">
        <v>271</v>
      </c>
      <c r="B176" s="43" t="s">
        <v>360</v>
      </c>
      <c r="C176" s="42" t="s">
        <v>0</v>
      </c>
      <c r="D176" s="42" t="s">
        <v>10</v>
      </c>
      <c r="E176" s="42" t="s">
        <v>16</v>
      </c>
      <c r="F176" s="42" t="s">
        <v>349</v>
      </c>
      <c r="G176" s="42" t="s">
        <v>228</v>
      </c>
      <c r="H176" s="44">
        <v>40591</v>
      </c>
    </row>
    <row r="177" spans="1:8" ht="22.5">
      <c r="A177" s="45" t="s">
        <v>272</v>
      </c>
      <c r="B177" s="46" t="s">
        <v>360</v>
      </c>
      <c r="C177" s="45" t="s">
        <v>0</v>
      </c>
      <c r="D177" s="45" t="s">
        <v>10</v>
      </c>
      <c r="E177" s="45" t="s">
        <v>16</v>
      </c>
      <c r="F177" s="45" t="s">
        <v>349</v>
      </c>
      <c r="G177" s="45" t="s">
        <v>228</v>
      </c>
      <c r="H177" s="47">
        <v>40591</v>
      </c>
    </row>
    <row r="178" spans="1:8" ht="42">
      <c r="A178" s="42" t="s">
        <v>273</v>
      </c>
      <c r="B178" s="43" t="s">
        <v>409</v>
      </c>
      <c r="C178" s="42" t="s">
        <v>0</v>
      </c>
      <c r="D178" s="42" t="s">
        <v>10</v>
      </c>
      <c r="E178" s="42" t="s">
        <v>16</v>
      </c>
      <c r="F178" s="42" t="s">
        <v>359</v>
      </c>
      <c r="G178" s="42"/>
      <c r="H178" s="44">
        <v>16000</v>
      </c>
    </row>
    <row r="179" spans="1:8" ht="21">
      <c r="A179" s="42" t="s">
        <v>274</v>
      </c>
      <c r="B179" s="43" t="s">
        <v>358</v>
      </c>
      <c r="C179" s="42" t="s">
        <v>0</v>
      </c>
      <c r="D179" s="42" t="s">
        <v>10</v>
      </c>
      <c r="E179" s="42" t="s">
        <v>16</v>
      </c>
      <c r="F179" s="42" t="s">
        <v>359</v>
      </c>
      <c r="G179" s="42" t="s">
        <v>54</v>
      </c>
      <c r="H179" s="44">
        <v>16000</v>
      </c>
    </row>
    <row r="180" spans="1:8">
      <c r="A180" s="45" t="s">
        <v>275</v>
      </c>
      <c r="B180" s="46" t="s">
        <v>358</v>
      </c>
      <c r="C180" s="45" t="s">
        <v>0</v>
      </c>
      <c r="D180" s="45" t="s">
        <v>10</v>
      </c>
      <c r="E180" s="45" t="s">
        <v>16</v>
      </c>
      <c r="F180" s="45" t="s">
        <v>359</v>
      </c>
      <c r="G180" s="45" t="s">
        <v>54</v>
      </c>
      <c r="H180" s="47">
        <v>16000</v>
      </c>
    </row>
    <row r="181" spans="1:8" ht="42">
      <c r="A181" s="42" t="s">
        <v>276</v>
      </c>
      <c r="B181" s="43" t="s">
        <v>410</v>
      </c>
      <c r="C181" s="42" t="s">
        <v>0</v>
      </c>
      <c r="D181" s="42" t="s">
        <v>10</v>
      </c>
      <c r="E181" s="42" t="s">
        <v>16</v>
      </c>
      <c r="F181" s="42" t="s">
        <v>350</v>
      </c>
      <c r="G181" s="42"/>
      <c r="H181" s="44">
        <v>570392</v>
      </c>
    </row>
    <row r="182" spans="1:8">
      <c r="A182" s="42" t="s">
        <v>277</v>
      </c>
      <c r="B182" s="43" t="s">
        <v>385</v>
      </c>
      <c r="C182" s="42" t="s">
        <v>0</v>
      </c>
      <c r="D182" s="42" t="s">
        <v>10</v>
      </c>
      <c r="E182" s="42" t="s">
        <v>16</v>
      </c>
      <c r="F182" s="42" t="s">
        <v>350</v>
      </c>
      <c r="G182" s="42" t="s">
        <v>37</v>
      </c>
      <c r="H182" s="44">
        <v>570392</v>
      </c>
    </row>
    <row r="183" spans="1:8">
      <c r="A183" s="45" t="s">
        <v>278</v>
      </c>
      <c r="B183" s="46" t="s">
        <v>385</v>
      </c>
      <c r="C183" s="45" t="s">
        <v>0</v>
      </c>
      <c r="D183" s="45" t="s">
        <v>10</v>
      </c>
      <c r="E183" s="45" t="s">
        <v>16</v>
      </c>
      <c r="F183" s="45" t="s">
        <v>350</v>
      </c>
      <c r="G183" s="45" t="s">
        <v>37</v>
      </c>
      <c r="H183" s="47">
        <v>570392</v>
      </c>
    </row>
    <row r="184" spans="1:8" ht="31.5">
      <c r="A184" s="42" t="s">
        <v>279</v>
      </c>
      <c r="B184" s="43" t="s">
        <v>411</v>
      </c>
      <c r="C184" s="42" t="s">
        <v>0</v>
      </c>
      <c r="D184" s="42" t="s">
        <v>10</v>
      </c>
      <c r="E184" s="42" t="s">
        <v>16</v>
      </c>
      <c r="F184" s="42" t="s">
        <v>351</v>
      </c>
      <c r="G184" s="42"/>
      <c r="H184" s="44">
        <v>47886</v>
      </c>
    </row>
    <row r="185" spans="1:8">
      <c r="A185" s="42" t="s">
        <v>280</v>
      </c>
      <c r="B185" s="43" t="s">
        <v>385</v>
      </c>
      <c r="C185" s="42" t="s">
        <v>0</v>
      </c>
      <c r="D185" s="42" t="s">
        <v>10</v>
      </c>
      <c r="E185" s="42" t="s">
        <v>16</v>
      </c>
      <c r="F185" s="42" t="s">
        <v>351</v>
      </c>
      <c r="G185" s="42" t="s">
        <v>37</v>
      </c>
      <c r="H185" s="44">
        <v>47886</v>
      </c>
    </row>
    <row r="186" spans="1:8">
      <c r="A186" s="45" t="s">
        <v>281</v>
      </c>
      <c r="B186" s="46" t="s">
        <v>385</v>
      </c>
      <c r="C186" s="45" t="s">
        <v>0</v>
      </c>
      <c r="D186" s="45" t="s">
        <v>10</v>
      </c>
      <c r="E186" s="45" t="s">
        <v>16</v>
      </c>
      <c r="F186" s="45" t="s">
        <v>351</v>
      </c>
      <c r="G186" s="45" t="s">
        <v>37</v>
      </c>
      <c r="H186" s="47">
        <v>47886</v>
      </c>
    </row>
  </sheetData>
  <mergeCells count="7">
    <mergeCell ref="A1:J1"/>
    <mergeCell ref="A3:J3"/>
    <mergeCell ref="B6:H8"/>
    <mergeCell ref="A9:A10"/>
    <mergeCell ref="B9:B10"/>
    <mergeCell ref="C9:F9"/>
    <mergeCell ref="H9:H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1"/>
  <sheetViews>
    <sheetView tabSelected="1" zoomScaleNormal="100" workbookViewId="0">
      <selection activeCell="N8" sqref="N8"/>
    </sheetView>
  </sheetViews>
  <sheetFormatPr defaultColWidth="8.85546875" defaultRowHeight="12.75"/>
  <cols>
    <col min="1" max="1" width="4.28515625" style="9" customWidth="1"/>
    <col min="2" max="2" width="61" style="9" customWidth="1"/>
    <col min="3" max="3" width="11.28515625" style="9" customWidth="1"/>
    <col min="4" max="4" width="6.42578125" style="9" customWidth="1"/>
    <col min="5" max="5" width="6.5703125" style="9" customWidth="1"/>
    <col min="6" max="6" width="13.85546875" style="52" customWidth="1"/>
    <col min="7" max="7" width="0.28515625" style="9" customWidth="1"/>
    <col min="8" max="10" width="15.7109375" style="9" hidden="1" customWidth="1"/>
    <col min="11" max="34" width="15.7109375" style="9" customWidth="1"/>
    <col min="35" max="16384" width="8.85546875" style="9"/>
  </cols>
  <sheetData>
    <row r="1" spans="1:10" s="1" customFormat="1" ht="39" customHeight="1">
      <c r="A1" s="82" t="s">
        <v>515</v>
      </c>
      <c r="B1" s="82"/>
      <c r="C1" s="82"/>
      <c r="D1" s="82"/>
      <c r="E1" s="82"/>
      <c r="F1" s="82"/>
      <c r="G1" s="82"/>
      <c r="H1" s="82"/>
      <c r="I1" s="82"/>
      <c r="J1" s="88"/>
    </row>
    <row r="2" spans="1:10">
      <c r="A2" s="184"/>
      <c r="B2" s="184"/>
      <c r="C2" s="184"/>
      <c r="D2" s="184"/>
      <c r="E2" s="184"/>
      <c r="G2" s="184"/>
      <c r="H2" s="184"/>
      <c r="I2" s="184"/>
      <c r="J2" s="184"/>
    </row>
    <row r="3" spans="1:10" s="1" customFormat="1" ht="39" customHeight="1">
      <c r="A3" s="82" t="s">
        <v>423</v>
      </c>
      <c r="B3" s="82"/>
      <c r="C3" s="82"/>
      <c r="D3" s="82"/>
      <c r="E3" s="82"/>
      <c r="F3" s="82"/>
      <c r="G3" s="82"/>
      <c r="H3" s="82"/>
      <c r="I3" s="82"/>
      <c r="J3" s="88"/>
    </row>
    <row r="4" spans="1:10">
      <c r="A4" s="184"/>
      <c r="B4" s="184"/>
      <c r="C4" s="184"/>
      <c r="D4" s="184"/>
      <c r="E4" s="184"/>
      <c r="G4" s="184"/>
      <c r="H4" s="184"/>
      <c r="I4" s="184"/>
      <c r="J4" s="184"/>
    </row>
    <row r="5" spans="1:10">
      <c r="A5" s="184"/>
      <c r="B5" s="184"/>
      <c r="C5" s="184"/>
      <c r="D5" s="184"/>
      <c r="E5" s="184"/>
      <c r="G5" s="184"/>
      <c r="H5" s="184"/>
      <c r="I5" s="184"/>
      <c r="J5" s="184"/>
    </row>
    <row r="6" spans="1:10">
      <c r="A6" s="184"/>
      <c r="B6" s="185" t="s">
        <v>421</v>
      </c>
      <c r="C6" s="185"/>
      <c r="D6" s="185"/>
      <c r="E6" s="185"/>
      <c r="F6" s="185"/>
      <c r="G6" s="184"/>
      <c r="H6" s="184"/>
      <c r="I6" s="184"/>
      <c r="J6" s="184"/>
    </row>
    <row r="7" spans="1:10">
      <c r="A7" s="184"/>
      <c r="B7" s="106"/>
      <c r="C7" s="106"/>
      <c r="D7" s="106"/>
      <c r="E7" s="106"/>
      <c r="F7" s="106"/>
      <c r="G7" s="184"/>
      <c r="H7" s="184"/>
      <c r="I7" s="184"/>
      <c r="J7" s="184"/>
    </row>
    <row r="8" spans="1:10">
      <c r="A8" s="184"/>
      <c r="B8" s="106"/>
      <c r="C8" s="106"/>
      <c r="D8" s="106"/>
      <c r="E8" s="106"/>
      <c r="F8" s="106"/>
      <c r="G8" s="184"/>
      <c r="H8" s="184"/>
      <c r="I8" s="184"/>
      <c r="J8" s="184"/>
    </row>
    <row r="9" spans="1:10" ht="35.25" customHeight="1">
      <c r="A9" s="184"/>
      <c r="B9" s="106"/>
      <c r="C9" s="106"/>
      <c r="D9" s="106"/>
      <c r="E9" s="106"/>
      <c r="F9" s="106"/>
      <c r="G9" s="184"/>
      <c r="H9" s="184"/>
      <c r="I9" s="184"/>
      <c r="J9" s="184"/>
    </row>
    <row r="10" spans="1:10">
      <c r="A10" s="107" t="s">
        <v>103</v>
      </c>
      <c r="B10" s="107" t="s">
        <v>24</v>
      </c>
      <c r="C10" s="109" t="s">
        <v>25</v>
      </c>
      <c r="D10" s="110"/>
      <c r="E10" s="110"/>
      <c r="F10" s="111" t="s">
        <v>303</v>
      </c>
      <c r="G10" s="10"/>
    </row>
    <row r="11" spans="1:10" ht="23.25" customHeight="1">
      <c r="A11" s="108"/>
      <c r="B11" s="108"/>
      <c r="C11" s="53" t="s">
        <v>26</v>
      </c>
      <c r="D11" s="53" t="s">
        <v>27</v>
      </c>
      <c r="E11" s="54" t="s">
        <v>104</v>
      </c>
      <c r="F11" s="112"/>
      <c r="G11" s="10"/>
    </row>
    <row r="12" spans="1:10">
      <c r="A12" s="55" t="s">
        <v>14</v>
      </c>
      <c r="B12" s="55" t="s">
        <v>2</v>
      </c>
      <c r="C12" s="55" t="s">
        <v>3</v>
      </c>
      <c r="D12" s="55" t="s">
        <v>4</v>
      </c>
      <c r="E12" s="56" t="s">
        <v>5</v>
      </c>
      <c r="F12" s="57" t="s">
        <v>6</v>
      </c>
      <c r="G12" s="10"/>
    </row>
    <row r="13" spans="1:10">
      <c r="A13" s="58" t="s">
        <v>14</v>
      </c>
      <c r="B13" s="59" t="s">
        <v>55</v>
      </c>
      <c r="C13" s="58"/>
      <c r="D13" s="58"/>
      <c r="E13" s="58"/>
      <c r="F13" s="60">
        <v>8971373.8000000007</v>
      </c>
    </row>
    <row r="14" spans="1:10">
      <c r="A14" s="61" t="s">
        <v>2</v>
      </c>
      <c r="B14" s="62" t="s">
        <v>145</v>
      </c>
      <c r="C14" s="61" t="s">
        <v>311</v>
      </c>
      <c r="D14" s="61"/>
      <c r="E14" s="61"/>
      <c r="F14" s="63">
        <v>3672962.1</v>
      </c>
    </row>
    <row r="15" spans="1:10" ht="21">
      <c r="A15" s="61" t="s">
        <v>3</v>
      </c>
      <c r="B15" s="62" t="s">
        <v>256</v>
      </c>
      <c r="C15" s="61" t="s">
        <v>337</v>
      </c>
      <c r="D15" s="61"/>
      <c r="E15" s="61"/>
      <c r="F15" s="63">
        <v>1329967.2</v>
      </c>
    </row>
    <row r="16" spans="1:10" ht="52.5">
      <c r="A16" s="61" t="s">
        <v>4</v>
      </c>
      <c r="B16" s="67" t="s">
        <v>416</v>
      </c>
      <c r="C16" s="61" t="s">
        <v>355</v>
      </c>
      <c r="D16" s="61"/>
      <c r="E16" s="61"/>
      <c r="F16" s="63">
        <v>200000</v>
      </c>
    </row>
    <row r="17" spans="1:8" ht="21">
      <c r="A17" s="61" t="s">
        <v>5</v>
      </c>
      <c r="B17" s="62" t="s">
        <v>313</v>
      </c>
      <c r="C17" s="61" t="s">
        <v>355</v>
      </c>
      <c r="D17" s="61" t="s">
        <v>147</v>
      </c>
      <c r="E17" s="61"/>
      <c r="F17" s="63">
        <v>200000</v>
      </c>
    </row>
    <row r="18" spans="1:8" ht="21">
      <c r="A18" s="61" t="s">
        <v>6</v>
      </c>
      <c r="B18" s="62" t="s">
        <v>314</v>
      </c>
      <c r="C18" s="61" t="s">
        <v>355</v>
      </c>
      <c r="D18" s="61" t="s">
        <v>148</v>
      </c>
      <c r="E18" s="61"/>
      <c r="F18" s="63">
        <v>200000</v>
      </c>
    </row>
    <row r="19" spans="1:8">
      <c r="A19" s="64" t="s">
        <v>7</v>
      </c>
      <c r="B19" s="65" t="s">
        <v>45</v>
      </c>
      <c r="C19" s="64" t="s">
        <v>355</v>
      </c>
      <c r="D19" s="64" t="s">
        <v>148</v>
      </c>
      <c r="E19" s="64" t="s">
        <v>89</v>
      </c>
      <c r="F19" s="66">
        <v>200000</v>
      </c>
    </row>
    <row r="20" spans="1:8" ht="42">
      <c r="A20" s="61" t="s">
        <v>8</v>
      </c>
      <c r="B20" s="62" t="s">
        <v>398</v>
      </c>
      <c r="C20" s="61" t="s">
        <v>338</v>
      </c>
      <c r="D20" s="61"/>
      <c r="E20" s="61"/>
      <c r="F20" s="63">
        <v>85600</v>
      </c>
    </row>
    <row r="21" spans="1:8" ht="21">
      <c r="A21" s="61" t="s">
        <v>106</v>
      </c>
      <c r="B21" s="62" t="s">
        <v>313</v>
      </c>
      <c r="C21" s="61" t="s">
        <v>338</v>
      </c>
      <c r="D21" s="61" t="s">
        <v>147</v>
      </c>
      <c r="E21" s="61"/>
      <c r="F21" s="63">
        <v>85600</v>
      </c>
    </row>
    <row r="22" spans="1:8" ht="21">
      <c r="A22" s="61" t="s">
        <v>9</v>
      </c>
      <c r="B22" s="62" t="s">
        <v>314</v>
      </c>
      <c r="C22" s="61" t="s">
        <v>338</v>
      </c>
      <c r="D22" s="61" t="s">
        <v>148</v>
      </c>
      <c r="E22" s="61"/>
      <c r="F22" s="63">
        <v>85600</v>
      </c>
      <c r="H22" s="11"/>
    </row>
    <row r="23" spans="1:8">
      <c r="A23" s="64" t="s">
        <v>10</v>
      </c>
      <c r="B23" s="65" t="s">
        <v>45</v>
      </c>
      <c r="C23" s="64" t="s">
        <v>338</v>
      </c>
      <c r="D23" s="64" t="s">
        <v>148</v>
      </c>
      <c r="E23" s="64" t="s">
        <v>89</v>
      </c>
      <c r="F23" s="66">
        <v>85600</v>
      </c>
    </row>
    <row r="24" spans="1:8" ht="42">
      <c r="A24" s="61" t="s">
        <v>11</v>
      </c>
      <c r="B24" s="62" t="s">
        <v>402</v>
      </c>
      <c r="C24" s="61" t="s">
        <v>342</v>
      </c>
      <c r="D24" s="61"/>
      <c r="E24" s="61"/>
      <c r="F24" s="63">
        <v>120182</v>
      </c>
    </row>
    <row r="25" spans="1:8" ht="21">
      <c r="A25" s="61" t="s">
        <v>98</v>
      </c>
      <c r="B25" s="62" t="s">
        <v>313</v>
      </c>
      <c r="C25" s="61" t="s">
        <v>342</v>
      </c>
      <c r="D25" s="61" t="s">
        <v>147</v>
      </c>
      <c r="E25" s="61"/>
      <c r="F25" s="63">
        <v>120182</v>
      </c>
    </row>
    <row r="26" spans="1:8" ht="21">
      <c r="A26" s="61" t="s">
        <v>102</v>
      </c>
      <c r="B26" s="62" t="s">
        <v>314</v>
      </c>
      <c r="C26" s="61" t="s">
        <v>342</v>
      </c>
      <c r="D26" s="61" t="s">
        <v>148</v>
      </c>
      <c r="E26" s="61"/>
      <c r="F26" s="63">
        <v>120182</v>
      </c>
    </row>
    <row r="27" spans="1:8">
      <c r="A27" s="64" t="s">
        <v>108</v>
      </c>
      <c r="B27" s="65" t="s">
        <v>47</v>
      </c>
      <c r="C27" s="64" t="s">
        <v>342</v>
      </c>
      <c r="D27" s="64" t="s">
        <v>148</v>
      </c>
      <c r="E27" s="64" t="s">
        <v>91</v>
      </c>
      <c r="F27" s="66">
        <v>120182</v>
      </c>
    </row>
    <row r="28" spans="1:8" ht="31.5">
      <c r="A28" s="61" t="s">
        <v>109</v>
      </c>
      <c r="B28" s="62" t="s">
        <v>403</v>
      </c>
      <c r="C28" s="61" t="s">
        <v>343</v>
      </c>
      <c r="D28" s="61"/>
      <c r="E28" s="61"/>
      <c r="F28" s="63">
        <v>34688.79</v>
      </c>
    </row>
    <row r="29" spans="1:8" ht="21">
      <c r="A29" s="61" t="s">
        <v>111</v>
      </c>
      <c r="B29" s="62" t="s">
        <v>313</v>
      </c>
      <c r="C29" s="61" t="s">
        <v>343</v>
      </c>
      <c r="D29" s="61" t="s">
        <v>147</v>
      </c>
      <c r="E29" s="61"/>
      <c r="F29" s="63">
        <v>34688.79</v>
      </c>
    </row>
    <row r="30" spans="1:8" ht="21">
      <c r="A30" s="61" t="s">
        <v>112</v>
      </c>
      <c r="B30" s="62" t="s">
        <v>314</v>
      </c>
      <c r="C30" s="61" t="s">
        <v>343</v>
      </c>
      <c r="D30" s="61" t="s">
        <v>148</v>
      </c>
      <c r="E30" s="61"/>
      <c r="F30" s="63">
        <v>34688.79</v>
      </c>
    </row>
    <row r="31" spans="1:8">
      <c r="A31" s="64" t="s">
        <v>113</v>
      </c>
      <c r="B31" s="65" t="s">
        <v>47</v>
      </c>
      <c r="C31" s="64" t="s">
        <v>343</v>
      </c>
      <c r="D31" s="64" t="s">
        <v>148</v>
      </c>
      <c r="E31" s="64" t="s">
        <v>91</v>
      </c>
      <c r="F31" s="66">
        <v>34688.79</v>
      </c>
    </row>
    <row r="32" spans="1:8" ht="42">
      <c r="A32" s="61" t="s">
        <v>115</v>
      </c>
      <c r="B32" s="62" t="s">
        <v>404</v>
      </c>
      <c r="C32" s="61" t="s">
        <v>344</v>
      </c>
      <c r="D32" s="61"/>
      <c r="E32" s="61"/>
      <c r="F32" s="63">
        <v>10000</v>
      </c>
    </row>
    <row r="33" spans="1:6" ht="21">
      <c r="A33" s="61" t="s">
        <v>116</v>
      </c>
      <c r="B33" s="62" t="s">
        <v>313</v>
      </c>
      <c r="C33" s="61" t="s">
        <v>344</v>
      </c>
      <c r="D33" s="61" t="s">
        <v>147</v>
      </c>
      <c r="E33" s="61"/>
      <c r="F33" s="63">
        <v>10000</v>
      </c>
    </row>
    <row r="34" spans="1:6" ht="21">
      <c r="A34" s="61" t="s">
        <v>117</v>
      </c>
      <c r="B34" s="62" t="s">
        <v>314</v>
      </c>
      <c r="C34" s="61" t="s">
        <v>344</v>
      </c>
      <c r="D34" s="61" t="s">
        <v>148</v>
      </c>
      <c r="E34" s="61"/>
      <c r="F34" s="63">
        <v>10000</v>
      </c>
    </row>
    <row r="35" spans="1:6">
      <c r="A35" s="64" t="s">
        <v>118</v>
      </c>
      <c r="B35" s="65" t="s">
        <v>47</v>
      </c>
      <c r="C35" s="64" t="s">
        <v>344</v>
      </c>
      <c r="D35" s="64" t="s">
        <v>148</v>
      </c>
      <c r="E35" s="64" t="s">
        <v>91</v>
      </c>
      <c r="F35" s="66">
        <v>10000</v>
      </c>
    </row>
    <row r="36" spans="1:6" ht="31.5">
      <c r="A36" s="61" t="s">
        <v>119</v>
      </c>
      <c r="B36" s="62" t="s">
        <v>405</v>
      </c>
      <c r="C36" s="61" t="s">
        <v>345</v>
      </c>
      <c r="D36" s="61"/>
      <c r="E36" s="61"/>
      <c r="F36" s="63">
        <v>877496.41</v>
      </c>
    </row>
    <row r="37" spans="1:6" ht="21">
      <c r="A37" s="61" t="s">
        <v>121</v>
      </c>
      <c r="B37" s="62" t="s">
        <v>313</v>
      </c>
      <c r="C37" s="61" t="s">
        <v>345</v>
      </c>
      <c r="D37" s="61" t="s">
        <v>147</v>
      </c>
      <c r="E37" s="61"/>
      <c r="F37" s="63">
        <v>877496.41</v>
      </c>
    </row>
    <row r="38" spans="1:6" ht="21">
      <c r="A38" s="61" t="s">
        <v>122</v>
      </c>
      <c r="B38" s="62" t="s">
        <v>314</v>
      </c>
      <c r="C38" s="61" t="s">
        <v>345</v>
      </c>
      <c r="D38" s="61" t="s">
        <v>148</v>
      </c>
      <c r="E38" s="61"/>
      <c r="F38" s="63">
        <v>877496.41</v>
      </c>
    </row>
    <row r="39" spans="1:6">
      <c r="A39" s="64" t="s">
        <v>123</v>
      </c>
      <c r="B39" s="65" t="s">
        <v>47</v>
      </c>
      <c r="C39" s="64" t="s">
        <v>345</v>
      </c>
      <c r="D39" s="64" t="s">
        <v>148</v>
      </c>
      <c r="E39" s="64" t="s">
        <v>91</v>
      </c>
      <c r="F39" s="66">
        <v>877496.41</v>
      </c>
    </row>
    <row r="40" spans="1:6" ht="52.5">
      <c r="A40" s="61" t="s">
        <v>125</v>
      </c>
      <c r="B40" s="62" t="s">
        <v>399</v>
      </c>
      <c r="C40" s="61" t="s">
        <v>356</v>
      </c>
      <c r="D40" s="61"/>
      <c r="E40" s="61"/>
      <c r="F40" s="63">
        <v>2000</v>
      </c>
    </row>
    <row r="41" spans="1:6" ht="21">
      <c r="A41" s="61" t="s">
        <v>126</v>
      </c>
      <c r="B41" s="62" t="s">
        <v>313</v>
      </c>
      <c r="C41" s="61" t="s">
        <v>356</v>
      </c>
      <c r="D41" s="61" t="s">
        <v>147</v>
      </c>
      <c r="E41" s="61"/>
      <c r="F41" s="63">
        <v>2000</v>
      </c>
    </row>
    <row r="42" spans="1:6" ht="21">
      <c r="A42" s="61" t="s">
        <v>127</v>
      </c>
      <c r="B42" s="62" t="s">
        <v>314</v>
      </c>
      <c r="C42" s="61" t="s">
        <v>356</v>
      </c>
      <c r="D42" s="61" t="s">
        <v>148</v>
      </c>
      <c r="E42" s="61"/>
      <c r="F42" s="63">
        <v>2000</v>
      </c>
    </row>
    <row r="43" spans="1:6">
      <c r="A43" s="64" t="s">
        <v>128</v>
      </c>
      <c r="B43" s="65" t="s">
        <v>45</v>
      </c>
      <c r="C43" s="64" t="s">
        <v>356</v>
      </c>
      <c r="D43" s="64" t="s">
        <v>148</v>
      </c>
      <c r="E43" s="64" t="s">
        <v>89</v>
      </c>
      <c r="F43" s="66">
        <v>2000</v>
      </c>
    </row>
    <row r="44" spans="1:6" ht="31.5">
      <c r="A44" s="61" t="s">
        <v>129</v>
      </c>
      <c r="B44" s="62" t="s">
        <v>211</v>
      </c>
      <c r="C44" s="61" t="s">
        <v>328</v>
      </c>
      <c r="D44" s="61"/>
      <c r="E44" s="61"/>
      <c r="F44" s="63">
        <v>152482.9</v>
      </c>
    </row>
    <row r="45" spans="1:6" ht="52.5">
      <c r="A45" s="61" t="s">
        <v>130</v>
      </c>
      <c r="B45" s="62" t="s">
        <v>396</v>
      </c>
      <c r="C45" s="61" t="s">
        <v>352</v>
      </c>
      <c r="D45" s="61"/>
      <c r="E45" s="61"/>
      <c r="F45" s="63">
        <v>39754</v>
      </c>
    </row>
    <row r="46" spans="1:6" ht="21">
      <c r="A46" s="61" t="s">
        <v>131</v>
      </c>
      <c r="B46" s="62" t="s">
        <v>313</v>
      </c>
      <c r="C46" s="61" t="s">
        <v>352</v>
      </c>
      <c r="D46" s="61" t="s">
        <v>147</v>
      </c>
      <c r="E46" s="61"/>
      <c r="F46" s="63">
        <v>39754</v>
      </c>
    </row>
    <row r="47" spans="1:6" ht="21">
      <c r="A47" s="61" t="s">
        <v>132</v>
      </c>
      <c r="B47" s="62" t="s">
        <v>314</v>
      </c>
      <c r="C47" s="61" t="s">
        <v>352</v>
      </c>
      <c r="D47" s="61" t="s">
        <v>148</v>
      </c>
      <c r="E47" s="61"/>
      <c r="F47" s="63">
        <v>39754</v>
      </c>
    </row>
    <row r="48" spans="1:6">
      <c r="A48" s="64" t="s">
        <v>133</v>
      </c>
      <c r="B48" s="65" t="s">
        <v>44</v>
      </c>
      <c r="C48" s="64" t="s">
        <v>352</v>
      </c>
      <c r="D48" s="64" t="s">
        <v>148</v>
      </c>
      <c r="E48" s="64" t="s">
        <v>88</v>
      </c>
      <c r="F48" s="66">
        <v>39754</v>
      </c>
    </row>
    <row r="49" spans="1:6" ht="52.5">
      <c r="A49" s="61" t="s">
        <v>134</v>
      </c>
      <c r="B49" s="62" t="s">
        <v>397</v>
      </c>
      <c r="C49" s="61" t="s">
        <v>336</v>
      </c>
      <c r="D49" s="61"/>
      <c r="E49" s="61"/>
      <c r="F49" s="63">
        <v>95741.2</v>
      </c>
    </row>
    <row r="50" spans="1:6" ht="21">
      <c r="A50" s="61" t="s">
        <v>135</v>
      </c>
      <c r="B50" s="62" t="s">
        <v>313</v>
      </c>
      <c r="C50" s="61" t="s">
        <v>336</v>
      </c>
      <c r="D50" s="61" t="s">
        <v>147</v>
      </c>
      <c r="E50" s="61"/>
      <c r="F50" s="63">
        <v>95741.2</v>
      </c>
    </row>
    <row r="51" spans="1:6" ht="21">
      <c r="A51" s="61" t="s">
        <v>136</v>
      </c>
      <c r="B51" s="62" t="s">
        <v>314</v>
      </c>
      <c r="C51" s="61" t="s">
        <v>336</v>
      </c>
      <c r="D51" s="61" t="s">
        <v>148</v>
      </c>
      <c r="E51" s="61"/>
      <c r="F51" s="63">
        <v>95741.2</v>
      </c>
    </row>
    <row r="52" spans="1:6">
      <c r="A52" s="64" t="s">
        <v>137</v>
      </c>
      <c r="B52" s="65" t="s">
        <v>44</v>
      </c>
      <c r="C52" s="64" t="s">
        <v>336</v>
      </c>
      <c r="D52" s="64" t="s">
        <v>148</v>
      </c>
      <c r="E52" s="64" t="s">
        <v>88</v>
      </c>
      <c r="F52" s="66">
        <v>95741.2</v>
      </c>
    </row>
    <row r="53" spans="1:6" ht="52.5">
      <c r="A53" s="61" t="s">
        <v>138</v>
      </c>
      <c r="B53" s="67" t="s">
        <v>414</v>
      </c>
      <c r="C53" s="61" t="s">
        <v>334</v>
      </c>
      <c r="D53" s="61"/>
      <c r="E53" s="61"/>
      <c r="F53" s="63">
        <v>5000</v>
      </c>
    </row>
    <row r="54" spans="1:6" ht="21">
      <c r="A54" s="61" t="s">
        <v>139</v>
      </c>
      <c r="B54" s="62" t="s">
        <v>313</v>
      </c>
      <c r="C54" s="61" t="s">
        <v>334</v>
      </c>
      <c r="D54" s="61" t="s">
        <v>147</v>
      </c>
      <c r="E54" s="61"/>
      <c r="F54" s="63">
        <v>5000</v>
      </c>
    </row>
    <row r="55" spans="1:6" ht="21">
      <c r="A55" s="61" t="s">
        <v>140</v>
      </c>
      <c r="B55" s="62" t="s">
        <v>314</v>
      </c>
      <c r="C55" s="61" t="s">
        <v>334</v>
      </c>
      <c r="D55" s="61" t="s">
        <v>148</v>
      </c>
      <c r="E55" s="61"/>
      <c r="F55" s="63">
        <v>5000</v>
      </c>
    </row>
    <row r="56" spans="1:6" ht="22.5">
      <c r="A56" s="64" t="s">
        <v>150</v>
      </c>
      <c r="B56" s="65" t="s">
        <v>43</v>
      </c>
      <c r="C56" s="64" t="s">
        <v>334</v>
      </c>
      <c r="D56" s="64" t="s">
        <v>148</v>
      </c>
      <c r="E56" s="64" t="s">
        <v>87</v>
      </c>
      <c r="F56" s="66">
        <v>5000</v>
      </c>
    </row>
    <row r="57" spans="1:6" ht="52.5">
      <c r="A57" s="61" t="s">
        <v>151</v>
      </c>
      <c r="B57" s="62" t="s">
        <v>395</v>
      </c>
      <c r="C57" s="61" t="s">
        <v>335</v>
      </c>
      <c r="D57" s="61"/>
      <c r="E57" s="61"/>
      <c r="F57" s="63">
        <v>10000</v>
      </c>
    </row>
    <row r="58" spans="1:6" ht="21">
      <c r="A58" s="61" t="s">
        <v>152</v>
      </c>
      <c r="B58" s="62" t="s">
        <v>313</v>
      </c>
      <c r="C58" s="61" t="s">
        <v>335</v>
      </c>
      <c r="D58" s="61" t="s">
        <v>147</v>
      </c>
      <c r="E58" s="61"/>
      <c r="F58" s="63">
        <v>10000</v>
      </c>
    </row>
    <row r="59" spans="1:6" ht="21">
      <c r="A59" s="61" t="s">
        <v>153</v>
      </c>
      <c r="B59" s="62" t="s">
        <v>314</v>
      </c>
      <c r="C59" s="61" t="s">
        <v>335</v>
      </c>
      <c r="D59" s="61" t="s">
        <v>148</v>
      </c>
      <c r="E59" s="61"/>
      <c r="F59" s="63">
        <v>10000</v>
      </c>
    </row>
    <row r="60" spans="1:6" ht="22.5">
      <c r="A60" s="64" t="s">
        <v>154</v>
      </c>
      <c r="B60" s="65" t="s">
        <v>43</v>
      </c>
      <c r="C60" s="64" t="s">
        <v>335</v>
      </c>
      <c r="D60" s="64" t="s">
        <v>148</v>
      </c>
      <c r="E60" s="64" t="s">
        <v>87</v>
      </c>
      <c r="F60" s="66">
        <v>10000</v>
      </c>
    </row>
    <row r="61" spans="1:6" ht="52.5">
      <c r="A61" s="61" t="s">
        <v>157</v>
      </c>
      <c r="B61" s="67" t="s">
        <v>415</v>
      </c>
      <c r="C61" s="61" t="s">
        <v>353</v>
      </c>
      <c r="D61" s="61"/>
      <c r="E61" s="61"/>
      <c r="F61" s="63">
        <v>1987.7</v>
      </c>
    </row>
    <row r="62" spans="1:6" ht="21">
      <c r="A62" s="61" t="s">
        <v>12</v>
      </c>
      <c r="B62" s="62" t="s">
        <v>313</v>
      </c>
      <c r="C62" s="61" t="s">
        <v>353</v>
      </c>
      <c r="D62" s="61" t="s">
        <v>147</v>
      </c>
      <c r="E62" s="61"/>
      <c r="F62" s="63">
        <v>1987.7</v>
      </c>
    </row>
    <row r="63" spans="1:6" ht="21">
      <c r="A63" s="61" t="s">
        <v>160</v>
      </c>
      <c r="B63" s="62" t="s">
        <v>314</v>
      </c>
      <c r="C63" s="61" t="s">
        <v>353</v>
      </c>
      <c r="D63" s="61" t="s">
        <v>148</v>
      </c>
      <c r="E63" s="61"/>
      <c r="F63" s="63">
        <v>1987.7</v>
      </c>
    </row>
    <row r="64" spans="1:6">
      <c r="A64" s="64" t="s">
        <v>161</v>
      </c>
      <c r="B64" s="65" t="s">
        <v>44</v>
      </c>
      <c r="C64" s="64" t="s">
        <v>353</v>
      </c>
      <c r="D64" s="64" t="s">
        <v>148</v>
      </c>
      <c r="E64" s="64" t="s">
        <v>88</v>
      </c>
      <c r="F64" s="66">
        <v>1987.7</v>
      </c>
    </row>
    <row r="65" spans="1:6" ht="21" hidden="1" customHeight="1">
      <c r="A65" s="61" t="s">
        <v>162</v>
      </c>
      <c r="B65" s="62" t="s">
        <v>265</v>
      </c>
      <c r="C65" s="61" t="s">
        <v>339</v>
      </c>
      <c r="D65" s="61"/>
      <c r="E65" s="61"/>
      <c r="F65" s="63">
        <v>464000</v>
      </c>
    </row>
    <row r="66" spans="1:6" ht="12.75" hidden="1" customHeight="1">
      <c r="A66" s="61" t="s">
        <v>163</v>
      </c>
      <c r="B66" s="62" t="s">
        <v>400</v>
      </c>
      <c r="C66" s="61" t="s">
        <v>340</v>
      </c>
      <c r="D66" s="61"/>
      <c r="E66" s="61"/>
      <c r="F66" s="63">
        <v>464000</v>
      </c>
    </row>
    <row r="67" spans="1:6" ht="12.75" hidden="1" customHeight="1">
      <c r="A67" s="61" t="s">
        <v>164</v>
      </c>
      <c r="B67" s="62" t="s">
        <v>313</v>
      </c>
      <c r="C67" s="61" t="s">
        <v>340</v>
      </c>
      <c r="D67" s="61" t="s">
        <v>147</v>
      </c>
      <c r="E67" s="61"/>
      <c r="F67" s="63">
        <v>464000</v>
      </c>
    </row>
    <row r="68" spans="1:6" ht="21">
      <c r="A68" s="61" t="s">
        <v>165</v>
      </c>
      <c r="B68" s="62" t="s">
        <v>314</v>
      </c>
      <c r="C68" s="61" t="s">
        <v>340</v>
      </c>
      <c r="D68" s="61" t="s">
        <v>148</v>
      </c>
      <c r="E68" s="61"/>
      <c r="F68" s="63">
        <v>464000</v>
      </c>
    </row>
    <row r="69" spans="1:6">
      <c r="A69" s="64" t="s">
        <v>166</v>
      </c>
      <c r="B69" s="65" t="s">
        <v>46</v>
      </c>
      <c r="C69" s="64" t="s">
        <v>340</v>
      </c>
      <c r="D69" s="64" t="s">
        <v>148</v>
      </c>
      <c r="E69" s="64" t="s">
        <v>90</v>
      </c>
      <c r="F69" s="66">
        <v>464000</v>
      </c>
    </row>
    <row r="70" spans="1:6" ht="21">
      <c r="A70" s="61" t="s">
        <v>167</v>
      </c>
      <c r="B70" s="62" t="s">
        <v>299</v>
      </c>
      <c r="C70" s="61" t="s">
        <v>347</v>
      </c>
      <c r="D70" s="61"/>
      <c r="E70" s="61"/>
      <c r="F70" s="63">
        <v>1725512</v>
      </c>
    </row>
    <row r="71" spans="1:6" ht="21" hidden="1" customHeight="1">
      <c r="A71" s="61" t="s">
        <v>168</v>
      </c>
      <c r="B71" s="62" t="s">
        <v>408</v>
      </c>
      <c r="C71" s="61" t="s">
        <v>348</v>
      </c>
      <c r="D71" s="61"/>
      <c r="E71" s="61"/>
      <c r="F71" s="63">
        <v>916234</v>
      </c>
    </row>
    <row r="72" spans="1:6" ht="12.75" hidden="1" customHeight="1">
      <c r="A72" s="61" t="s">
        <v>169</v>
      </c>
      <c r="B72" s="62" t="s">
        <v>143</v>
      </c>
      <c r="C72" s="61" t="s">
        <v>348</v>
      </c>
      <c r="D72" s="61" t="s">
        <v>18</v>
      </c>
      <c r="E72" s="61"/>
      <c r="F72" s="63">
        <v>884034</v>
      </c>
    </row>
    <row r="73" spans="1:6" ht="12.75" hidden="1" customHeight="1">
      <c r="A73" s="61" t="s">
        <v>170</v>
      </c>
      <c r="B73" s="62" t="s">
        <v>300</v>
      </c>
      <c r="C73" s="61" t="s">
        <v>348</v>
      </c>
      <c r="D73" s="61" t="s">
        <v>17</v>
      </c>
      <c r="E73" s="61"/>
      <c r="F73" s="63">
        <v>884034</v>
      </c>
    </row>
    <row r="74" spans="1:6">
      <c r="A74" s="64" t="s">
        <v>171</v>
      </c>
      <c r="B74" s="65" t="s">
        <v>52</v>
      </c>
      <c r="C74" s="64" t="s">
        <v>348</v>
      </c>
      <c r="D74" s="64" t="s">
        <v>17</v>
      </c>
      <c r="E74" s="64" t="s">
        <v>93</v>
      </c>
      <c r="F74" s="66">
        <v>884034</v>
      </c>
    </row>
    <row r="75" spans="1:6" ht="21">
      <c r="A75" s="61" t="s">
        <v>172</v>
      </c>
      <c r="B75" s="62" t="s">
        <v>313</v>
      </c>
      <c r="C75" s="61" t="s">
        <v>348</v>
      </c>
      <c r="D75" s="61" t="s">
        <v>147</v>
      </c>
      <c r="E75" s="61"/>
      <c r="F75" s="63">
        <v>32200</v>
      </c>
    </row>
    <row r="76" spans="1:6" ht="21">
      <c r="A76" s="61" t="s">
        <v>173</v>
      </c>
      <c r="B76" s="62" t="s">
        <v>314</v>
      </c>
      <c r="C76" s="61" t="s">
        <v>348</v>
      </c>
      <c r="D76" s="61" t="s">
        <v>148</v>
      </c>
      <c r="E76" s="61"/>
      <c r="F76" s="63">
        <v>32200</v>
      </c>
    </row>
    <row r="77" spans="1:6">
      <c r="A77" s="64" t="s">
        <v>174</v>
      </c>
      <c r="B77" s="65" t="s">
        <v>52</v>
      </c>
      <c r="C77" s="64" t="s">
        <v>348</v>
      </c>
      <c r="D77" s="64" t="s">
        <v>148</v>
      </c>
      <c r="E77" s="64" t="s">
        <v>93</v>
      </c>
      <c r="F77" s="66">
        <v>32200</v>
      </c>
    </row>
    <row r="78" spans="1:6" ht="52.5">
      <c r="A78" s="61" t="s">
        <v>175</v>
      </c>
      <c r="B78" s="67" t="s">
        <v>417</v>
      </c>
      <c r="C78" s="61" t="s">
        <v>349</v>
      </c>
      <c r="D78" s="61"/>
      <c r="E78" s="61"/>
      <c r="F78" s="63">
        <v>175000</v>
      </c>
    </row>
    <row r="79" spans="1:6" ht="42">
      <c r="A79" s="61" t="s">
        <v>176</v>
      </c>
      <c r="B79" s="62" t="s">
        <v>143</v>
      </c>
      <c r="C79" s="61" t="s">
        <v>349</v>
      </c>
      <c r="D79" s="61" t="s">
        <v>18</v>
      </c>
      <c r="E79" s="61"/>
      <c r="F79" s="63">
        <v>175000</v>
      </c>
    </row>
    <row r="80" spans="1:6">
      <c r="A80" s="61" t="s">
        <v>177</v>
      </c>
      <c r="B80" s="62" t="s">
        <v>300</v>
      </c>
      <c r="C80" s="61" t="s">
        <v>349</v>
      </c>
      <c r="D80" s="61" t="s">
        <v>17</v>
      </c>
      <c r="E80" s="61"/>
      <c r="F80" s="63">
        <v>175000</v>
      </c>
    </row>
    <row r="81" spans="1:6">
      <c r="A81" s="64" t="s">
        <v>178</v>
      </c>
      <c r="B81" s="65" t="s">
        <v>52</v>
      </c>
      <c r="C81" s="64" t="s">
        <v>349</v>
      </c>
      <c r="D81" s="64" t="s">
        <v>17</v>
      </c>
      <c r="E81" s="64" t="s">
        <v>93</v>
      </c>
      <c r="F81" s="66">
        <v>175000</v>
      </c>
    </row>
    <row r="82" spans="1:6" ht="42">
      <c r="A82" s="61" t="s">
        <v>179</v>
      </c>
      <c r="B82" s="62" t="s">
        <v>409</v>
      </c>
      <c r="C82" s="61" t="s">
        <v>359</v>
      </c>
      <c r="D82" s="61"/>
      <c r="E82" s="61"/>
      <c r="F82" s="63">
        <v>16000</v>
      </c>
    </row>
    <row r="83" spans="1:6" ht="42">
      <c r="A83" s="61" t="s">
        <v>180</v>
      </c>
      <c r="B83" s="62" t="s">
        <v>143</v>
      </c>
      <c r="C83" s="61" t="s">
        <v>359</v>
      </c>
      <c r="D83" s="61" t="s">
        <v>18</v>
      </c>
      <c r="E83" s="61"/>
      <c r="F83" s="63">
        <v>16000</v>
      </c>
    </row>
    <row r="84" spans="1:6">
      <c r="A84" s="61" t="s">
        <v>181</v>
      </c>
      <c r="B84" s="62" t="s">
        <v>300</v>
      </c>
      <c r="C84" s="61" t="s">
        <v>359</v>
      </c>
      <c r="D84" s="61" t="s">
        <v>17</v>
      </c>
      <c r="E84" s="61"/>
      <c r="F84" s="63">
        <v>16000</v>
      </c>
    </row>
    <row r="85" spans="1:6">
      <c r="A85" s="64" t="s">
        <v>183</v>
      </c>
      <c r="B85" s="65" t="s">
        <v>52</v>
      </c>
      <c r="C85" s="64" t="s">
        <v>359</v>
      </c>
      <c r="D85" s="64" t="s">
        <v>17</v>
      </c>
      <c r="E85" s="64" t="s">
        <v>93</v>
      </c>
      <c r="F85" s="66">
        <v>16000</v>
      </c>
    </row>
    <row r="86" spans="1:6" ht="42">
      <c r="A86" s="61" t="s">
        <v>184</v>
      </c>
      <c r="B86" s="62" t="s">
        <v>410</v>
      </c>
      <c r="C86" s="61" t="s">
        <v>350</v>
      </c>
      <c r="D86" s="61"/>
      <c r="E86" s="61"/>
      <c r="F86" s="63">
        <v>570392</v>
      </c>
    </row>
    <row r="87" spans="1:6" ht="21">
      <c r="A87" s="61" t="s">
        <v>185</v>
      </c>
      <c r="B87" s="62" t="s">
        <v>313</v>
      </c>
      <c r="C87" s="61" t="s">
        <v>350</v>
      </c>
      <c r="D87" s="61" t="s">
        <v>147</v>
      </c>
      <c r="E87" s="61"/>
      <c r="F87" s="63">
        <v>570392</v>
      </c>
    </row>
    <row r="88" spans="1:6" ht="21">
      <c r="A88" s="61" t="s">
        <v>188</v>
      </c>
      <c r="B88" s="62" t="s">
        <v>314</v>
      </c>
      <c r="C88" s="61" t="s">
        <v>350</v>
      </c>
      <c r="D88" s="61" t="s">
        <v>148</v>
      </c>
      <c r="E88" s="61"/>
      <c r="F88" s="63">
        <v>570392</v>
      </c>
    </row>
    <row r="89" spans="1:6">
      <c r="A89" s="64" t="s">
        <v>189</v>
      </c>
      <c r="B89" s="65" t="s">
        <v>52</v>
      </c>
      <c r="C89" s="64" t="s">
        <v>350</v>
      </c>
      <c r="D89" s="64" t="s">
        <v>148</v>
      </c>
      <c r="E89" s="64" t="s">
        <v>93</v>
      </c>
      <c r="F89" s="66">
        <v>570392</v>
      </c>
    </row>
    <row r="90" spans="1:6" ht="42">
      <c r="A90" s="61" t="s">
        <v>190</v>
      </c>
      <c r="B90" s="62" t="s">
        <v>411</v>
      </c>
      <c r="C90" s="61" t="s">
        <v>351</v>
      </c>
      <c r="D90" s="61"/>
      <c r="E90" s="61"/>
      <c r="F90" s="63">
        <v>47886</v>
      </c>
    </row>
    <row r="91" spans="1:6" ht="21">
      <c r="A91" s="61" t="s">
        <v>191</v>
      </c>
      <c r="B91" s="62" t="s">
        <v>313</v>
      </c>
      <c r="C91" s="61" t="s">
        <v>351</v>
      </c>
      <c r="D91" s="61" t="s">
        <v>147</v>
      </c>
      <c r="E91" s="61"/>
      <c r="F91" s="63">
        <v>47886</v>
      </c>
    </row>
    <row r="92" spans="1:6" ht="21">
      <c r="A92" s="61" t="s">
        <v>192</v>
      </c>
      <c r="B92" s="62" t="s">
        <v>314</v>
      </c>
      <c r="C92" s="61" t="s">
        <v>351</v>
      </c>
      <c r="D92" s="61" t="s">
        <v>148</v>
      </c>
      <c r="E92" s="61"/>
      <c r="F92" s="63">
        <v>47886</v>
      </c>
    </row>
    <row r="93" spans="1:6">
      <c r="A93" s="64" t="s">
        <v>193</v>
      </c>
      <c r="B93" s="65" t="s">
        <v>52</v>
      </c>
      <c r="C93" s="64" t="s">
        <v>351</v>
      </c>
      <c r="D93" s="64" t="s">
        <v>148</v>
      </c>
      <c r="E93" s="64" t="s">
        <v>93</v>
      </c>
      <c r="F93" s="66">
        <v>47886</v>
      </c>
    </row>
    <row r="94" spans="1:6" ht="21">
      <c r="A94" s="61" t="s">
        <v>194</v>
      </c>
      <c r="B94" s="62" t="s">
        <v>146</v>
      </c>
      <c r="C94" s="61" t="s">
        <v>312</v>
      </c>
      <c r="D94" s="61"/>
      <c r="E94" s="61"/>
      <c r="F94" s="63">
        <v>1000</v>
      </c>
    </row>
    <row r="95" spans="1:6" ht="42">
      <c r="A95" s="61" t="s">
        <v>195</v>
      </c>
      <c r="B95" s="62" t="s">
        <v>384</v>
      </c>
      <c r="C95" s="61" t="s">
        <v>315</v>
      </c>
      <c r="D95" s="61"/>
      <c r="E95" s="61"/>
      <c r="F95" s="63">
        <v>1000</v>
      </c>
    </row>
    <row r="96" spans="1:6" ht="21">
      <c r="A96" s="61" t="s">
        <v>196</v>
      </c>
      <c r="B96" s="62" t="s">
        <v>313</v>
      </c>
      <c r="C96" s="61" t="s">
        <v>315</v>
      </c>
      <c r="D96" s="61" t="s">
        <v>147</v>
      </c>
      <c r="E96" s="61"/>
      <c r="F96" s="63">
        <v>1000</v>
      </c>
    </row>
    <row r="97" spans="1:6" ht="21">
      <c r="A97" s="61" t="s">
        <v>197</v>
      </c>
      <c r="B97" s="62" t="s">
        <v>314</v>
      </c>
      <c r="C97" s="61" t="s">
        <v>315</v>
      </c>
      <c r="D97" s="61" t="s">
        <v>148</v>
      </c>
      <c r="E97" s="61"/>
      <c r="F97" s="63">
        <v>1000</v>
      </c>
    </row>
    <row r="98" spans="1:6" ht="33.75">
      <c r="A98" s="64" t="s">
        <v>198</v>
      </c>
      <c r="B98" s="65" t="s">
        <v>36</v>
      </c>
      <c r="C98" s="64" t="s">
        <v>315</v>
      </c>
      <c r="D98" s="64" t="s">
        <v>148</v>
      </c>
      <c r="E98" s="64" t="s">
        <v>83</v>
      </c>
      <c r="F98" s="66">
        <v>1000</v>
      </c>
    </row>
    <row r="99" spans="1:6" ht="42">
      <c r="A99" s="61" t="s">
        <v>199</v>
      </c>
      <c r="B99" s="62" t="s">
        <v>361</v>
      </c>
      <c r="C99" s="61" t="s">
        <v>362</v>
      </c>
      <c r="D99" s="61"/>
      <c r="E99" s="61"/>
      <c r="F99" s="63">
        <v>1000</v>
      </c>
    </row>
    <row r="100" spans="1:6" ht="42">
      <c r="A100" s="61" t="s">
        <v>200</v>
      </c>
      <c r="B100" s="62" t="s">
        <v>363</v>
      </c>
      <c r="C100" s="61" t="s">
        <v>364</v>
      </c>
      <c r="D100" s="61"/>
      <c r="E100" s="61"/>
      <c r="F100" s="63">
        <v>1000</v>
      </c>
    </row>
    <row r="101" spans="1:6" ht="42">
      <c r="A101" s="61" t="s">
        <v>201</v>
      </c>
      <c r="B101" s="62" t="s">
        <v>363</v>
      </c>
      <c r="C101" s="61" t="s">
        <v>365</v>
      </c>
      <c r="D101" s="61"/>
      <c r="E101" s="61"/>
      <c r="F101" s="63">
        <v>1000</v>
      </c>
    </row>
    <row r="102" spans="1:6" ht="21">
      <c r="A102" s="61" t="s">
        <v>202</v>
      </c>
      <c r="B102" s="62" t="s">
        <v>313</v>
      </c>
      <c r="C102" s="61" t="s">
        <v>365</v>
      </c>
      <c r="D102" s="61" t="s">
        <v>147</v>
      </c>
      <c r="E102" s="61"/>
      <c r="F102" s="63">
        <v>1000</v>
      </c>
    </row>
    <row r="103" spans="1:6" ht="21">
      <c r="A103" s="61" t="s">
        <v>203</v>
      </c>
      <c r="B103" s="62" t="s">
        <v>314</v>
      </c>
      <c r="C103" s="61" t="s">
        <v>365</v>
      </c>
      <c r="D103" s="61" t="s">
        <v>148</v>
      </c>
      <c r="E103" s="61"/>
      <c r="F103" s="63">
        <v>1000</v>
      </c>
    </row>
    <row r="104" spans="1:6">
      <c r="A104" s="64" t="s">
        <v>204</v>
      </c>
      <c r="B104" s="65" t="s">
        <v>41</v>
      </c>
      <c r="C104" s="64" t="s">
        <v>365</v>
      </c>
      <c r="D104" s="64" t="s">
        <v>148</v>
      </c>
      <c r="E104" s="64" t="s">
        <v>85</v>
      </c>
      <c r="F104" s="66">
        <v>1000</v>
      </c>
    </row>
    <row r="105" spans="1:6" ht="21">
      <c r="A105" s="61" t="s">
        <v>205</v>
      </c>
      <c r="B105" s="62" t="s">
        <v>142</v>
      </c>
      <c r="C105" s="61" t="s">
        <v>304</v>
      </c>
      <c r="D105" s="61"/>
      <c r="E105" s="61"/>
      <c r="F105" s="63">
        <v>5151337.8</v>
      </c>
    </row>
    <row r="106" spans="1:6" ht="31.5">
      <c r="A106" s="61" t="s">
        <v>206</v>
      </c>
      <c r="B106" s="62" t="s">
        <v>28</v>
      </c>
      <c r="C106" s="61" t="s">
        <v>305</v>
      </c>
      <c r="D106" s="61"/>
      <c r="E106" s="61"/>
      <c r="F106" s="63">
        <v>740504</v>
      </c>
    </row>
    <row r="107" spans="1:6" ht="31.5">
      <c r="A107" s="61" t="s">
        <v>207</v>
      </c>
      <c r="B107" s="62" t="s">
        <v>28</v>
      </c>
      <c r="C107" s="61" t="s">
        <v>307</v>
      </c>
      <c r="D107" s="61"/>
      <c r="E107" s="61"/>
      <c r="F107" s="63">
        <v>690504</v>
      </c>
    </row>
    <row r="108" spans="1:6" ht="42">
      <c r="A108" s="61" t="s">
        <v>208</v>
      </c>
      <c r="B108" s="62" t="s">
        <v>143</v>
      </c>
      <c r="C108" s="61" t="s">
        <v>307</v>
      </c>
      <c r="D108" s="61" t="s">
        <v>18</v>
      </c>
      <c r="E108" s="61"/>
      <c r="F108" s="63">
        <v>690504</v>
      </c>
    </row>
    <row r="109" spans="1:6" ht="21">
      <c r="A109" s="61" t="s">
        <v>209</v>
      </c>
      <c r="B109" s="62" t="s">
        <v>144</v>
      </c>
      <c r="C109" s="61" t="s">
        <v>307</v>
      </c>
      <c r="D109" s="61" t="s">
        <v>20</v>
      </c>
      <c r="E109" s="61"/>
      <c r="F109" s="63">
        <v>690504</v>
      </c>
    </row>
    <row r="110" spans="1:6" ht="22.5">
      <c r="A110" s="64" t="s">
        <v>210</v>
      </c>
      <c r="B110" s="65" t="s">
        <v>377</v>
      </c>
      <c r="C110" s="64" t="s">
        <v>307</v>
      </c>
      <c r="D110" s="64" t="s">
        <v>20</v>
      </c>
      <c r="E110" s="64" t="s">
        <v>81</v>
      </c>
      <c r="F110" s="66">
        <v>690504</v>
      </c>
    </row>
    <row r="111" spans="1:6" ht="42">
      <c r="A111" s="61" t="s">
        <v>212</v>
      </c>
      <c r="B111" s="62" t="s">
        <v>383</v>
      </c>
      <c r="C111" s="61" t="s">
        <v>366</v>
      </c>
      <c r="D111" s="61"/>
      <c r="E111" s="61"/>
      <c r="F111" s="63">
        <v>50000</v>
      </c>
    </row>
    <row r="112" spans="1:6" ht="42">
      <c r="A112" s="61" t="s">
        <v>18</v>
      </c>
      <c r="B112" s="62" t="s">
        <v>143</v>
      </c>
      <c r="C112" s="61" t="s">
        <v>366</v>
      </c>
      <c r="D112" s="61" t="s">
        <v>18</v>
      </c>
      <c r="E112" s="61"/>
      <c r="F112" s="63">
        <v>50000</v>
      </c>
    </row>
    <row r="113" spans="1:6" ht="21">
      <c r="A113" s="61" t="s">
        <v>213</v>
      </c>
      <c r="B113" s="62" t="s">
        <v>144</v>
      </c>
      <c r="C113" s="61" t="s">
        <v>366</v>
      </c>
      <c r="D113" s="61" t="s">
        <v>20</v>
      </c>
      <c r="E113" s="61"/>
      <c r="F113" s="63">
        <v>50000</v>
      </c>
    </row>
    <row r="114" spans="1:6" ht="22.5">
      <c r="A114" s="64" t="s">
        <v>214</v>
      </c>
      <c r="B114" s="65" t="s">
        <v>377</v>
      </c>
      <c r="C114" s="64" t="s">
        <v>366</v>
      </c>
      <c r="D114" s="64" t="s">
        <v>20</v>
      </c>
      <c r="E114" s="64" t="s">
        <v>81</v>
      </c>
      <c r="F114" s="66">
        <v>50000</v>
      </c>
    </row>
    <row r="115" spans="1:6" ht="21">
      <c r="A115" s="61" t="s">
        <v>215</v>
      </c>
      <c r="B115" s="62" t="s">
        <v>149</v>
      </c>
      <c r="C115" s="61" t="s">
        <v>316</v>
      </c>
      <c r="D115" s="61"/>
      <c r="E115" s="61"/>
      <c r="F115" s="63">
        <v>4092939.8</v>
      </c>
    </row>
    <row r="116" spans="1:6" ht="42">
      <c r="A116" s="61" t="s">
        <v>216</v>
      </c>
      <c r="B116" s="62" t="s">
        <v>394</v>
      </c>
      <c r="C116" s="61" t="s">
        <v>330</v>
      </c>
      <c r="D116" s="61"/>
      <c r="E116" s="61"/>
      <c r="F116" s="63">
        <v>115336</v>
      </c>
    </row>
    <row r="117" spans="1:6" ht="42">
      <c r="A117" s="61" t="s">
        <v>217</v>
      </c>
      <c r="B117" s="62" t="s">
        <v>143</v>
      </c>
      <c r="C117" s="61" t="s">
        <v>330</v>
      </c>
      <c r="D117" s="61" t="s">
        <v>18</v>
      </c>
      <c r="E117" s="61"/>
      <c r="F117" s="63">
        <v>53007</v>
      </c>
    </row>
    <row r="118" spans="1:6" ht="21">
      <c r="A118" s="61" t="s">
        <v>218</v>
      </c>
      <c r="B118" s="62" t="s">
        <v>144</v>
      </c>
      <c r="C118" s="61" t="s">
        <v>330</v>
      </c>
      <c r="D118" s="61" t="s">
        <v>20</v>
      </c>
      <c r="E118" s="61"/>
      <c r="F118" s="63">
        <v>53007</v>
      </c>
    </row>
    <row r="119" spans="1:6" ht="12" customHeight="1">
      <c r="A119" s="64" t="s">
        <v>219</v>
      </c>
      <c r="B119" s="65" t="s">
        <v>42</v>
      </c>
      <c r="C119" s="64" t="s">
        <v>330</v>
      </c>
      <c r="D119" s="64" t="s">
        <v>20</v>
      </c>
      <c r="E119" s="64" t="s">
        <v>86</v>
      </c>
      <c r="F119" s="66">
        <v>53007</v>
      </c>
    </row>
    <row r="120" spans="1:6" ht="21" hidden="1" customHeight="1">
      <c r="A120" s="61" t="s">
        <v>220</v>
      </c>
      <c r="B120" s="62" t="s">
        <v>313</v>
      </c>
      <c r="C120" s="61" t="s">
        <v>330</v>
      </c>
      <c r="D120" s="61" t="s">
        <v>147</v>
      </c>
      <c r="E120" s="61"/>
      <c r="F120" s="63">
        <v>62329</v>
      </c>
    </row>
    <row r="121" spans="1:6" ht="12.75" hidden="1" customHeight="1">
      <c r="A121" s="61" t="s">
        <v>221</v>
      </c>
      <c r="B121" s="62" t="s">
        <v>314</v>
      </c>
      <c r="C121" s="61" t="s">
        <v>330</v>
      </c>
      <c r="D121" s="61" t="s">
        <v>148</v>
      </c>
      <c r="E121" s="61"/>
      <c r="F121" s="63">
        <v>62329</v>
      </c>
    </row>
    <row r="122" spans="1:6" ht="12.75" hidden="1" customHeight="1">
      <c r="A122" s="64" t="s">
        <v>17</v>
      </c>
      <c r="B122" s="65" t="s">
        <v>42</v>
      </c>
      <c r="C122" s="64" t="s">
        <v>330</v>
      </c>
      <c r="D122" s="64" t="s">
        <v>148</v>
      </c>
      <c r="E122" s="64" t="s">
        <v>86</v>
      </c>
      <c r="F122" s="66">
        <v>62329</v>
      </c>
    </row>
    <row r="123" spans="1:6" ht="21">
      <c r="A123" s="61" t="s">
        <v>53</v>
      </c>
      <c r="B123" s="62" t="s">
        <v>386</v>
      </c>
      <c r="C123" s="61" t="s">
        <v>317</v>
      </c>
      <c r="D123" s="61"/>
      <c r="E123" s="61"/>
      <c r="F123" s="63">
        <v>2538001.7999999998</v>
      </c>
    </row>
    <row r="124" spans="1:6" ht="42">
      <c r="A124" s="61" t="s">
        <v>54</v>
      </c>
      <c r="B124" s="62" t="s">
        <v>143</v>
      </c>
      <c r="C124" s="61" t="s">
        <v>317</v>
      </c>
      <c r="D124" s="61" t="s">
        <v>18</v>
      </c>
      <c r="E124" s="61"/>
      <c r="F124" s="63">
        <v>1616385</v>
      </c>
    </row>
    <row r="125" spans="1:6" ht="21">
      <c r="A125" s="61" t="s">
        <v>222</v>
      </c>
      <c r="B125" s="62" t="s">
        <v>144</v>
      </c>
      <c r="C125" s="61" t="s">
        <v>317</v>
      </c>
      <c r="D125" s="61" t="s">
        <v>20</v>
      </c>
      <c r="E125" s="61"/>
      <c r="F125" s="63">
        <v>1616385</v>
      </c>
    </row>
    <row r="126" spans="1:6" ht="33.75">
      <c r="A126" s="64" t="s">
        <v>223</v>
      </c>
      <c r="B126" s="65" t="s">
        <v>36</v>
      </c>
      <c r="C126" s="64" t="s">
        <v>317</v>
      </c>
      <c r="D126" s="64" t="s">
        <v>20</v>
      </c>
      <c r="E126" s="64" t="s">
        <v>83</v>
      </c>
      <c r="F126" s="66">
        <v>1616385</v>
      </c>
    </row>
    <row r="127" spans="1:6" ht="21">
      <c r="A127" s="61" t="s">
        <v>224</v>
      </c>
      <c r="B127" s="62" t="s">
        <v>313</v>
      </c>
      <c r="C127" s="61" t="s">
        <v>317</v>
      </c>
      <c r="D127" s="61" t="s">
        <v>147</v>
      </c>
      <c r="E127" s="61"/>
      <c r="F127" s="63">
        <v>881616.8</v>
      </c>
    </row>
    <row r="128" spans="1:6" ht="21">
      <c r="A128" s="61" t="s">
        <v>225</v>
      </c>
      <c r="B128" s="62" t="s">
        <v>314</v>
      </c>
      <c r="C128" s="61" t="s">
        <v>317</v>
      </c>
      <c r="D128" s="61" t="s">
        <v>148</v>
      </c>
      <c r="E128" s="61"/>
      <c r="F128" s="63">
        <v>881616.8</v>
      </c>
    </row>
    <row r="129" spans="1:6" ht="33.75">
      <c r="A129" s="64" t="s">
        <v>226</v>
      </c>
      <c r="B129" s="65" t="s">
        <v>36</v>
      </c>
      <c r="C129" s="64" t="s">
        <v>317</v>
      </c>
      <c r="D129" s="64" t="s">
        <v>148</v>
      </c>
      <c r="E129" s="64" t="s">
        <v>83</v>
      </c>
      <c r="F129" s="66">
        <v>881616.8</v>
      </c>
    </row>
    <row r="130" spans="1:6">
      <c r="A130" s="61" t="s">
        <v>227</v>
      </c>
      <c r="B130" s="62" t="s">
        <v>155</v>
      </c>
      <c r="C130" s="61" t="s">
        <v>317</v>
      </c>
      <c r="D130" s="61" t="s">
        <v>156</v>
      </c>
      <c r="E130" s="61"/>
      <c r="F130" s="63">
        <v>40000</v>
      </c>
    </row>
    <row r="131" spans="1:6">
      <c r="A131" s="61" t="s">
        <v>228</v>
      </c>
      <c r="B131" s="62" t="s">
        <v>158</v>
      </c>
      <c r="C131" s="61" t="s">
        <v>317</v>
      </c>
      <c r="D131" s="61" t="s">
        <v>159</v>
      </c>
      <c r="E131" s="61"/>
      <c r="F131" s="63">
        <v>40000</v>
      </c>
    </row>
    <row r="132" spans="1:6" ht="33.75">
      <c r="A132" s="64" t="s">
        <v>20</v>
      </c>
      <c r="B132" s="65" t="s">
        <v>36</v>
      </c>
      <c r="C132" s="64" t="s">
        <v>317</v>
      </c>
      <c r="D132" s="64" t="s">
        <v>159</v>
      </c>
      <c r="E132" s="64" t="s">
        <v>83</v>
      </c>
      <c r="F132" s="66">
        <v>40000</v>
      </c>
    </row>
    <row r="133" spans="1:6" ht="52.5">
      <c r="A133" s="61" t="s">
        <v>29</v>
      </c>
      <c r="B133" s="62" t="s">
        <v>387</v>
      </c>
      <c r="C133" s="61" t="s">
        <v>318</v>
      </c>
      <c r="D133" s="61"/>
      <c r="E133" s="61"/>
      <c r="F133" s="63">
        <v>175000</v>
      </c>
    </row>
    <row r="134" spans="1:6" ht="42">
      <c r="A134" s="61" t="s">
        <v>31</v>
      </c>
      <c r="B134" s="62" t="s">
        <v>143</v>
      </c>
      <c r="C134" s="61" t="s">
        <v>318</v>
      </c>
      <c r="D134" s="61" t="s">
        <v>18</v>
      </c>
      <c r="E134" s="61"/>
      <c r="F134" s="63">
        <v>175000</v>
      </c>
    </row>
    <row r="135" spans="1:6" ht="21">
      <c r="A135" s="61" t="s">
        <v>35</v>
      </c>
      <c r="B135" s="62" t="s">
        <v>144</v>
      </c>
      <c r="C135" s="61" t="s">
        <v>318</v>
      </c>
      <c r="D135" s="61" t="s">
        <v>20</v>
      </c>
      <c r="E135" s="61"/>
      <c r="F135" s="63">
        <v>175000</v>
      </c>
    </row>
    <row r="136" spans="1:6" ht="33.75">
      <c r="A136" s="64" t="s">
        <v>229</v>
      </c>
      <c r="B136" s="65" t="s">
        <v>36</v>
      </c>
      <c r="C136" s="64" t="s">
        <v>318</v>
      </c>
      <c r="D136" s="64" t="s">
        <v>20</v>
      </c>
      <c r="E136" s="64" t="s">
        <v>83</v>
      </c>
      <c r="F136" s="66">
        <v>175000</v>
      </c>
    </row>
    <row r="137" spans="1:6" ht="42">
      <c r="A137" s="61" t="s">
        <v>230</v>
      </c>
      <c r="B137" s="62" t="s">
        <v>388</v>
      </c>
      <c r="C137" s="61" t="s">
        <v>320</v>
      </c>
      <c r="D137" s="61"/>
      <c r="E137" s="61"/>
      <c r="F137" s="63">
        <v>220344</v>
      </c>
    </row>
    <row r="138" spans="1:6" ht="42">
      <c r="A138" s="61" t="s">
        <v>231</v>
      </c>
      <c r="B138" s="62" t="s">
        <v>143</v>
      </c>
      <c r="C138" s="61" t="s">
        <v>320</v>
      </c>
      <c r="D138" s="61" t="s">
        <v>18</v>
      </c>
      <c r="E138" s="61"/>
      <c r="F138" s="63">
        <v>220344</v>
      </c>
    </row>
    <row r="139" spans="1:6" ht="21">
      <c r="A139" s="61" t="s">
        <v>232</v>
      </c>
      <c r="B139" s="62" t="s">
        <v>144</v>
      </c>
      <c r="C139" s="61" t="s">
        <v>320</v>
      </c>
      <c r="D139" s="61" t="s">
        <v>20</v>
      </c>
      <c r="E139" s="61"/>
      <c r="F139" s="63">
        <v>220344</v>
      </c>
    </row>
    <row r="140" spans="1:6" ht="33.75">
      <c r="A140" s="64" t="s">
        <v>233</v>
      </c>
      <c r="B140" s="65" t="s">
        <v>36</v>
      </c>
      <c r="C140" s="64" t="s">
        <v>320</v>
      </c>
      <c r="D140" s="64" t="s">
        <v>20</v>
      </c>
      <c r="E140" s="64" t="s">
        <v>83</v>
      </c>
      <c r="F140" s="66">
        <v>220344</v>
      </c>
    </row>
    <row r="141" spans="1:6" ht="42">
      <c r="A141" s="61" t="s">
        <v>234</v>
      </c>
      <c r="B141" s="62" t="s">
        <v>389</v>
      </c>
      <c r="C141" s="61" t="s">
        <v>319</v>
      </c>
      <c r="D141" s="61"/>
      <c r="E141" s="61"/>
      <c r="F141" s="63">
        <v>857683</v>
      </c>
    </row>
    <row r="142" spans="1:6" ht="42">
      <c r="A142" s="61" t="s">
        <v>235</v>
      </c>
      <c r="B142" s="62" t="s">
        <v>143</v>
      </c>
      <c r="C142" s="61" t="s">
        <v>319</v>
      </c>
      <c r="D142" s="61" t="s">
        <v>18</v>
      </c>
      <c r="E142" s="61"/>
      <c r="F142" s="63">
        <v>857683</v>
      </c>
    </row>
    <row r="143" spans="1:6" ht="21">
      <c r="A143" s="61" t="s">
        <v>236</v>
      </c>
      <c r="B143" s="62" t="s">
        <v>144</v>
      </c>
      <c r="C143" s="61" t="s">
        <v>319</v>
      </c>
      <c r="D143" s="61" t="s">
        <v>20</v>
      </c>
      <c r="E143" s="61"/>
      <c r="F143" s="63">
        <v>857683</v>
      </c>
    </row>
    <row r="144" spans="1:6" ht="33.75">
      <c r="A144" s="64" t="s">
        <v>237</v>
      </c>
      <c r="B144" s="65" t="s">
        <v>36</v>
      </c>
      <c r="C144" s="64" t="s">
        <v>319</v>
      </c>
      <c r="D144" s="64" t="s">
        <v>20</v>
      </c>
      <c r="E144" s="64" t="s">
        <v>83</v>
      </c>
      <c r="F144" s="66">
        <v>857683</v>
      </c>
    </row>
    <row r="145" spans="1:6" ht="31.5">
      <c r="A145" s="61" t="s">
        <v>238</v>
      </c>
      <c r="B145" s="62" t="s">
        <v>390</v>
      </c>
      <c r="C145" s="61" t="s">
        <v>321</v>
      </c>
      <c r="D145" s="61"/>
      <c r="E145" s="61"/>
      <c r="F145" s="63">
        <v>10745</v>
      </c>
    </row>
    <row r="146" spans="1:6" ht="21">
      <c r="A146" s="61" t="s">
        <v>239</v>
      </c>
      <c r="B146" s="62" t="s">
        <v>313</v>
      </c>
      <c r="C146" s="61" t="s">
        <v>321</v>
      </c>
      <c r="D146" s="61" t="s">
        <v>147</v>
      </c>
      <c r="E146" s="61"/>
      <c r="F146" s="63">
        <v>10745</v>
      </c>
    </row>
    <row r="147" spans="1:6" ht="21">
      <c r="A147" s="61" t="s">
        <v>240</v>
      </c>
      <c r="B147" s="62" t="s">
        <v>314</v>
      </c>
      <c r="C147" s="61" t="s">
        <v>321</v>
      </c>
      <c r="D147" s="61" t="s">
        <v>148</v>
      </c>
      <c r="E147" s="61"/>
      <c r="F147" s="63">
        <v>10745</v>
      </c>
    </row>
    <row r="148" spans="1:6" ht="33.75">
      <c r="A148" s="64" t="s">
        <v>241</v>
      </c>
      <c r="B148" s="65" t="s">
        <v>36</v>
      </c>
      <c r="C148" s="64" t="s">
        <v>321</v>
      </c>
      <c r="D148" s="64" t="s">
        <v>148</v>
      </c>
      <c r="E148" s="64" t="s">
        <v>83</v>
      </c>
      <c r="F148" s="66">
        <v>10745</v>
      </c>
    </row>
    <row r="149" spans="1:6" ht="21">
      <c r="A149" s="61" t="s">
        <v>242</v>
      </c>
      <c r="B149" s="62" t="s">
        <v>391</v>
      </c>
      <c r="C149" s="61" t="s">
        <v>367</v>
      </c>
      <c r="D149" s="61"/>
      <c r="E149" s="61"/>
      <c r="F149" s="63">
        <v>20000</v>
      </c>
    </row>
    <row r="150" spans="1:6" ht="21">
      <c r="A150" s="61" t="s">
        <v>243</v>
      </c>
      <c r="B150" s="62" t="s">
        <v>313</v>
      </c>
      <c r="C150" s="61" t="s">
        <v>367</v>
      </c>
      <c r="D150" s="61" t="s">
        <v>147</v>
      </c>
      <c r="E150" s="61"/>
      <c r="F150" s="63">
        <v>20000</v>
      </c>
    </row>
    <row r="151" spans="1:6" ht="21">
      <c r="A151" s="61" t="s">
        <v>244</v>
      </c>
      <c r="B151" s="62" t="s">
        <v>314</v>
      </c>
      <c r="C151" s="61" t="s">
        <v>367</v>
      </c>
      <c r="D151" s="61" t="s">
        <v>148</v>
      </c>
      <c r="E151" s="61"/>
      <c r="F151" s="63">
        <v>20000</v>
      </c>
    </row>
    <row r="152" spans="1:6" ht="33.75">
      <c r="A152" s="64" t="s">
        <v>245</v>
      </c>
      <c r="B152" s="65" t="s">
        <v>36</v>
      </c>
      <c r="C152" s="64" t="s">
        <v>367</v>
      </c>
      <c r="D152" s="64" t="s">
        <v>148</v>
      </c>
      <c r="E152" s="64" t="s">
        <v>83</v>
      </c>
      <c r="F152" s="66">
        <v>20000</v>
      </c>
    </row>
    <row r="153" spans="1:6" ht="21">
      <c r="A153" s="61" t="s">
        <v>246</v>
      </c>
      <c r="B153" s="62" t="s">
        <v>392</v>
      </c>
      <c r="C153" s="61" t="s">
        <v>322</v>
      </c>
      <c r="D153" s="61"/>
      <c r="E153" s="61"/>
      <c r="F153" s="63">
        <v>149720</v>
      </c>
    </row>
    <row r="154" spans="1:6" ht="21">
      <c r="A154" s="61" t="s">
        <v>247</v>
      </c>
      <c r="B154" s="62" t="s">
        <v>313</v>
      </c>
      <c r="C154" s="61" t="s">
        <v>322</v>
      </c>
      <c r="D154" s="61" t="s">
        <v>147</v>
      </c>
      <c r="E154" s="61"/>
      <c r="F154" s="63">
        <v>149720</v>
      </c>
    </row>
    <row r="155" spans="1:6" ht="21">
      <c r="A155" s="61" t="s">
        <v>248</v>
      </c>
      <c r="B155" s="62" t="s">
        <v>314</v>
      </c>
      <c r="C155" s="61" t="s">
        <v>322</v>
      </c>
      <c r="D155" s="61" t="s">
        <v>148</v>
      </c>
      <c r="E155" s="61"/>
      <c r="F155" s="63">
        <v>149720</v>
      </c>
    </row>
    <row r="156" spans="1:6" ht="33.75">
      <c r="A156" s="64" t="s">
        <v>249</v>
      </c>
      <c r="B156" s="65" t="s">
        <v>36</v>
      </c>
      <c r="C156" s="64" t="s">
        <v>322</v>
      </c>
      <c r="D156" s="64" t="s">
        <v>148</v>
      </c>
      <c r="E156" s="64" t="s">
        <v>83</v>
      </c>
      <c r="F156" s="66">
        <v>149720</v>
      </c>
    </row>
    <row r="157" spans="1:6" ht="31.5">
      <c r="A157" s="61" t="s">
        <v>250</v>
      </c>
      <c r="B157" s="62" t="s">
        <v>393</v>
      </c>
      <c r="C157" s="61" t="s">
        <v>329</v>
      </c>
      <c r="D157" s="61"/>
      <c r="E157" s="61"/>
      <c r="F157" s="63">
        <v>6110</v>
      </c>
    </row>
    <row r="158" spans="1:6" ht="42">
      <c r="A158" s="61" t="s">
        <v>251</v>
      </c>
      <c r="B158" s="62" t="s">
        <v>143</v>
      </c>
      <c r="C158" s="61" t="s">
        <v>329</v>
      </c>
      <c r="D158" s="61" t="s">
        <v>18</v>
      </c>
      <c r="E158" s="61"/>
      <c r="F158" s="63">
        <v>5359.41</v>
      </c>
    </row>
    <row r="159" spans="1:6" ht="36.75" customHeight="1">
      <c r="A159" s="61" t="s">
        <v>252</v>
      </c>
      <c r="B159" s="62" t="s">
        <v>144</v>
      </c>
      <c r="C159" s="61" t="s">
        <v>329</v>
      </c>
      <c r="D159" s="61" t="s">
        <v>20</v>
      </c>
      <c r="E159" s="61"/>
      <c r="F159" s="63">
        <v>5359.41</v>
      </c>
    </row>
    <row r="160" spans="1:6">
      <c r="A160" s="64" t="s">
        <v>253</v>
      </c>
      <c r="B160" s="65" t="s">
        <v>41</v>
      </c>
      <c r="C160" s="64" t="s">
        <v>329</v>
      </c>
      <c r="D160" s="64" t="s">
        <v>20</v>
      </c>
      <c r="E160" s="64" t="s">
        <v>85</v>
      </c>
      <c r="F160" s="66">
        <v>5359.41</v>
      </c>
    </row>
    <row r="161" spans="1:6" ht="21">
      <c r="A161" s="61" t="s">
        <v>254</v>
      </c>
      <c r="B161" s="62" t="s">
        <v>313</v>
      </c>
      <c r="C161" s="61" t="s">
        <v>329</v>
      </c>
      <c r="D161" s="61" t="s">
        <v>147</v>
      </c>
      <c r="E161" s="61"/>
      <c r="F161" s="63">
        <v>750.59</v>
      </c>
    </row>
    <row r="162" spans="1:6" ht="21">
      <c r="A162" s="61" t="s">
        <v>255</v>
      </c>
      <c r="B162" s="62" t="s">
        <v>314</v>
      </c>
      <c r="C162" s="61" t="s">
        <v>329</v>
      </c>
      <c r="D162" s="61" t="s">
        <v>148</v>
      </c>
      <c r="E162" s="61"/>
      <c r="F162" s="63">
        <v>750.59</v>
      </c>
    </row>
    <row r="163" spans="1:6">
      <c r="A163" s="64" t="s">
        <v>22</v>
      </c>
      <c r="B163" s="65" t="s">
        <v>41</v>
      </c>
      <c r="C163" s="64" t="s">
        <v>329</v>
      </c>
      <c r="D163" s="64" t="s">
        <v>148</v>
      </c>
      <c r="E163" s="64" t="s">
        <v>85</v>
      </c>
      <c r="F163" s="66">
        <v>750.59</v>
      </c>
    </row>
    <row r="164" spans="1:6" ht="31.5">
      <c r="A164" s="61" t="s">
        <v>257</v>
      </c>
      <c r="B164" s="62" t="s">
        <v>33</v>
      </c>
      <c r="C164" s="61" t="s">
        <v>309</v>
      </c>
      <c r="D164" s="61"/>
      <c r="E164" s="61"/>
      <c r="F164" s="63">
        <v>30600</v>
      </c>
    </row>
    <row r="165" spans="1:6" ht="31.5">
      <c r="A165" s="61" t="s">
        <v>258</v>
      </c>
      <c r="B165" s="62" t="s">
        <v>33</v>
      </c>
      <c r="C165" s="61" t="s">
        <v>310</v>
      </c>
      <c r="D165" s="61"/>
      <c r="E165" s="61"/>
      <c r="F165" s="63">
        <v>30600</v>
      </c>
    </row>
    <row r="166" spans="1:6" ht="42">
      <c r="A166" s="61" t="s">
        <v>259</v>
      </c>
      <c r="B166" s="62" t="s">
        <v>143</v>
      </c>
      <c r="C166" s="61" t="s">
        <v>310</v>
      </c>
      <c r="D166" s="61" t="s">
        <v>18</v>
      </c>
      <c r="E166" s="61"/>
      <c r="F166" s="63">
        <v>30600</v>
      </c>
    </row>
    <row r="167" spans="1:6" ht="21">
      <c r="A167" s="61" t="s">
        <v>260</v>
      </c>
      <c r="B167" s="62" t="s">
        <v>144</v>
      </c>
      <c r="C167" s="61" t="s">
        <v>310</v>
      </c>
      <c r="D167" s="61" t="s">
        <v>20</v>
      </c>
      <c r="E167" s="61"/>
      <c r="F167" s="63">
        <v>30600</v>
      </c>
    </row>
    <row r="168" spans="1:6" ht="33.75">
      <c r="A168" s="64" t="s">
        <v>261</v>
      </c>
      <c r="B168" s="65" t="s">
        <v>32</v>
      </c>
      <c r="C168" s="64" t="s">
        <v>310</v>
      </c>
      <c r="D168" s="64" t="s">
        <v>20</v>
      </c>
      <c r="E168" s="64" t="s">
        <v>82</v>
      </c>
      <c r="F168" s="66">
        <v>30600</v>
      </c>
    </row>
    <row r="169" spans="1:6" ht="42">
      <c r="A169" s="61" t="s">
        <v>262</v>
      </c>
      <c r="B169" s="62" t="s">
        <v>331</v>
      </c>
      <c r="C169" s="61" t="s">
        <v>332</v>
      </c>
      <c r="D169" s="61"/>
      <c r="E169" s="61"/>
      <c r="F169" s="63">
        <v>287294</v>
      </c>
    </row>
    <row r="170" spans="1:6" ht="52.5">
      <c r="A170" s="61" t="s">
        <v>263</v>
      </c>
      <c r="B170" s="67" t="s">
        <v>413</v>
      </c>
      <c r="C170" s="61" t="s">
        <v>333</v>
      </c>
      <c r="D170" s="61"/>
      <c r="E170" s="61"/>
      <c r="F170" s="63">
        <v>287294</v>
      </c>
    </row>
    <row r="171" spans="1:6" ht="42">
      <c r="A171" s="61" t="s">
        <v>264</v>
      </c>
      <c r="B171" s="62" t="s">
        <v>143</v>
      </c>
      <c r="C171" s="61" t="s">
        <v>333</v>
      </c>
      <c r="D171" s="61" t="s">
        <v>18</v>
      </c>
      <c r="E171" s="61"/>
      <c r="F171" s="63">
        <v>287294</v>
      </c>
    </row>
    <row r="172" spans="1:6" ht="21">
      <c r="A172" s="61" t="s">
        <v>266</v>
      </c>
      <c r="B172" s="62" t="s">
        <v>144</v>
      </c>
      <c r="C172" s="61" t="s">
        <v>333</v>
      </c>
      <c r="D172" s="61" t="s">
        <v>20</v>
      </c>
      <c r="E172" s="61"/>
      <c r="F172" s="63">
        <v>287294</v>
      </c>
    </row>
    <row r="173" spans="1:6">
      <c r="A173" s="64" t="s">
        <v>267</v>
      </c>
      <c r="B173" s="65" t="s">
        <v>42</v>
      </c>
      <c r="C173" s="64" t="s">
        <v>333</v>
      </c>
      <c r="D173" s="64" t="s">
        <v>20</v>
      </c>
      <c r="E173" s="64" t="s">
        <v>86</v>
      </c>
      <c r="F173" s="66">
        <v>287294</v>
      </c>
    </row>
    <row r="174" spans="1:6">
      <c r="A174" s="61" t="s">
        <v>268</v>
      </c>
      <c r="B174" s="62" t="s">
        <v>182</v>
      </c>
      <c r="C174" s="61" t="s">
        <v>323</v>
      </c>
      <c r="D174" s="61"/>
      <c r="E174" s="61"/>
      <c r="F174" s="63">
        <v>146073.9</v>
      </c>
    </row>
    <row r="175" spans="1:6" ht="21">
      <c r="A175" s="61" t="s">
        <v>269</v>
      </c>
      <c r="B175" s="62" t="s">
        <v>100</v>
      </c>
      <c r="C175" s="61" t="s">
        <v>326</v>
      </c>
      <c r="D175" s="61"/>
      <c r="E175" s="61"/>
      <c r="F175" s="63">
        <v>10000</v>
      </c>
    </row>
    <row r="176" spans="1:6" ht="21">
      <c r="A176" s="61" t="s">
        <v>270</v>
      </c>
      <c r="B176" s="62" t="s">
        <v>100</v>
      </c>
      <c r="C176" s="61" t="s">
        <v>327</v>
      </c>
      <c r="D176" s="61"/>
      <c r="E176" s="61"/>
      <c r="F176" s="63">
        <v>10000</v>
      </c>
    </row>
    <row r="177" spans="1:6">
      <c r="A177" s="61" t="s">
        <v>271</v>
      </c>
      <c r="B177" s="62" t="s">
        <v>155</v>
      </c>
      <c r="C177" s="61" t="s">
        <v>327</v>
      </c>
      <c r="D177" s="61" t="s">
        <v>156</v>
      </c>
      <c r="E177" s="61"/>
      <c r="F177" s="63">
        <v>10000</v>
      </c>
    </row>
    <row r="178" spans="1:6">
      <c r="A178" s="61" t="s">
        <v>272</v>
      </c>
      <c r="B178" s="62" t="s">
        <v>39</v>
      </c>
      <c r="C178" s="61" t="s">
        <v>327</v>
      </c>
      <c r="D178" s="61" t="s">
        <v>40</v>
      </c>
      <c r="E178" s="61"/>
      <c r="F178" s="63">
        <v>10000</v>
      </c>
    </row>
    <row r="179" spans="1:6">
      <c r="A179" s="64" t="s">
        <v>273</v>
      </c>
      <c r="B179" s="65" t="s">
        <v>38</v>
      </c>
      <c r="C179" s="64" t="s">
        <v>327</v>
      </c>
      <c r="D179" s="64" t="s">
        <v>40</v>
      </c>
      <c r="E179" s="64" t="s">
        <v>84</v>
      </c>
      <c r="F179" s="66">
        <v>10000</v>
      </c>
    </row>
    <row r="180" spans="1:6" ht="21">
      <c r="A180" s="61" t="s">
        <v>274</v>
      </c>
      <c r="B180" s="62" t="s">
        <v>368</v>
      </c>
      <c r="C180" s="61" t="s">
        <v>369</v>
      </c>
      <c r="D180" s="61"/>
      <c r="E180" s="61"/>
      <c r="F180" s="63">
        <v>10000</v>
      </c>
    </row>
    <row r="181" spans="1:6" ht="21">
      <c r="A181" s="61" t="s">
        <v>275</v>
      </c>
      <c r="B181" s="62" t="s">
        <v>368</v>
      </c>
      <c r="C181" s="61" t="s">
        <v>374</v>
      </c>
      <c r="D181" s="61"/>
      <c r="E181" s="61"/>
      <c r="F181" s="63">
        <v>10000</v>
      </c>
    </row>
    <row r="182" spans="1:6">
      <c r="A182" s="61" t="s">
        <v>276</v>
      </c>
      <c r="B182" s="62" t="s">
        <v>155</v>
      </c>
      <c r="C182" s="61" t="s">
        <v>374</v>
      </c>
      <c r="D182" s="61" t="s">
        <v>156</v>
      </c>
      <c r="E182" s="61"/>
      <c r="F182" s="63">
        <v>10000</v>
      </c>
    </row>
    <row r="183" spans="1:6">
      <c r="A183" s="61" t="s">
        <v>277</v>
      </c>
      <c r="B183" s="62" t="s">
        <v>370</v>
      </c>
      <c r="C183" s="61" t="s">
        <v>374</v>
      </c>
      <c r="D183" s="61" t="s">
        <v>371</v>
      </c>
      <c r="E183" s="61"/>
      <c r="F183" s="63">
        <v>10000</v>
      </c>
    </row>
    <row r="184" spans="1:6">
      <c r="A184" s="64" t="s">
        <v>278</v>
      </c>
      <c r="B184" s="65" t="s">
        <v>372</v>
      </c>
      <c r="C184" s="64" t="s">
        <v>374</v>
      </c>
      <c r="D184" s="64" t="s">
        <v>371</v>
      </c>
      <c r="E184" s="64" t="s">
        <v>373</v>
      </c>
      <c r="F184" s="66">
        <v>10000</v>
      </c>
    </row>
    <row r="185" spans="1:6" ht="21">
      <c r="A185" s="61" t="s">
        <v>279</v>
      </c>
      <c r="B185" s="62" t="s">
        <v>49</v>
      </c>
      <c r="C185" s="61" t="s">
        <v>324</v>
      </c>
      <c r="D185" s="61"/>
      <c r="E185" s="61"/>
      <c r="F185" s="63">
        <v>126073.9</v>
      </c>
    </row>
    <row r="186" spans="1:6" ht="21">
      <c r="A186" s="61" t="s">
        <v>280</v>
      </c>
      <c r="B186" s="62" t="s">
        <v>49</v>
      </c>
      <c r="C186" s="61" t="s">
        <v>346</v>
      </c>
      <c r="D186" s="61"/>
      <c r="E186" s="61"/>
      <c r="F186" s="63">
        <v>36000</v>
      </c>
    </row>
    <row r="187" spans="1:6">
      <c r="A187" s="61" t="s">
        <v>281</v>
      </c>
      <c r="B187" s="62" t="s">
        <v>295</v>
      </c>
      <c r="C187" s="61" t="s">
        <v>346</v>
      </c>
      <c r="D187" s="61" t="s">
        <v>296</v>
      </c>
      <c r="E187" s="61"/>
      <c r="F187" s="63">
        <v>36000</v>
      </c>
    </row>
    <row r="188" spans="1:6">
      <c r="A188" s="61" t="s">
        <v>282</v>
      </c>
      <c r="B188" s="62" t="s">
        <v>297</v>
      </c>
      <c r="C188" s="61" t="s">
        <v>346</v>
      </c>
      <c r="D188" s="61" t="s">
        <v>298</v>
      </c>
      <c r="E188" s="61"/>
      <c r="F188" s="63">
        <v>36000</v>
      </c>
    </row>
    <row r="189" spans="1:6">
      <c r="A189" s="64" t="s">
        <v>283</v>
      </c>
      <c r="B189" s="65" t="s">
        <v>48</v>
      </c>
      <c r="C189" s="64" t="s">
        <v>346</v>
      </c>
      <c r="D189" s="64" t="s">
        <v>298</v>
      </c>
      <c r="E189" s="64" t="s">
        <v>92</v>
      </c>
      <c r="F189" s="66">
        <v>36000</v>
      </c>
    </row>
    <row r="190" spans="1:6" ht="52.5">
      <c r="A190" s="61" t="s">
        <v>284</v>
      </c>
      <c r="B190" s="67" t="s">
        <v>412</v>
      </c>
      <c r="C190" s="61" t="s">
        <v>325</v>
      </c>
      <c r="D190" s="61"/>
      <c r="E190" s="61"/>
      <c r="F190" s="63">
        <v>17257</v>
      </c>
    </row>
    <row r="191" spans="1:6">
      <c r="A191" s="61" t="s">
        <v>285</v>
      </c>
      <c r="B191" s="62" t="s">
        <v>186</v>
      </c>
      <c r="C191" s="61" t="s">
        <v>325</v>
      </c>
      <c r="D191" s="61" t="s">
        <v>187</v>
      </c>
      <c r="E191" s="61"/>
      <c r="F191" s="63">
        <v>17257</v>
      </c>
    </row>
    <row r="192" spans="1:6">
      <c r="A192" s="61" t="s">
        <v>286</v>
      </c>
      <c r="B192" s="62" t="s">
        <v>23</v>
      </c>
      <c r="C192" s="61" t="s">
        <v>325</v>
      </c>
      <c r="D192" s="61" t="s">
        <v>79</v>
      </c>
      <c r="E192" s="61"/>
      <c r="F192" s="63">
        <v>17257</v>
      </c>
    </row>
    <row r="193" spans="1:6" ht="33.75">
      <c r="A193" s="64" t="s">
        <v>287</v>
      </c>
      <c r="B193" s="65" t="s">
        <v>36</v>
      </c>
      <c r="C193" s="64" t="s">
        <v>325</v>
      </c>
      <c r="D193" s="64" t="s">
        <v>79</v>
      </c>
      <c r="E193" s="64" t="s">
        <v>83</v>
      </c>
      <c r="F193" s="66">
        <v>17257</v>
      </c>
    </row>
    <row r="194" spans="1:6" ht="31.5">
      <c r="A194" s="61" t="s">
        <v>15</v>
      </c>
      <c r="B194" s="62" t="s">
        <v>407</v>
      </c>
      <c r="C194" s="61" t="s">
        <v>406</v>
      </c>
      <c r="D194" s="61"/>
      <c r="E194" s="61"/>
      <c r="F194" s="63">
        <v>52816.9</v>
      </c>
    </row>
    <row r="195" spans="1:6" ht="42">
      <c r="A195" s="61" t="s">
        <v>288</v>
      </c>
      <c r="B195" s="62" t="s">
        <v>143</v>
      </c>
      <c r="C195" s="61" t="s">
        <v>406</v>
      </c>
      <c r="D195" s="61" t="s">
        <v>18</v>
      </c>
      <c r="E195" s="61"/>
      <c r="F195" s="63">
        <v>52816.9</v>
      </c>
    </row>
    <row r="196" spans="1:6">
      <c r="A196" s="61" t="s">
        <v>289</v>
      </c>
      <c r="B196" s="62" t="s">
        <v>300</v>
      </c>
      <c r="C196" s="61" t="s">
        <v>406</v>
      </c>
      <c r="D196" s="61" t="s">
        <v>17</v>
      </c>
      <c r="E196" s="61"/>
      <c r="F196" s="63">
        <v>52816.9</v>
      </c>
    </row>
    <row r="197" spans="1:6">
      <c r="A197" s="64" t="s">
        <v>290</v>
      </c>
      <c r="B197" s="65" t="s">
        <v>379</v>
      </c>
      <c r="C197" s="64" t="s">
        <v>406</v>
      </c>
      <c r="D197" s="64" t="s">
        <v>17</v>
      </c>
      <c r="E197" s="64" t="s">
        <v>422</v>
      </c>
      <c r="F197" s="66">
        <v>52816.9</v>
      </c>
    </row>
    <row r="198" spans="1:6" ht="31.5">
      <c r="A198" s="61" t="s">
        <v>291</v>
      </c>
      <c r="B198" s="62" t="s">
        <v>401</v>
      </c>
      <c r="C198" s="61" t="s">
        <v>341</v>
      </c>
      <c r="D198" s="61"/>
      <c r="E198" s="61"/>
      <c r="F198" s="63">
        <v>20000</v>
      </c>
    </row>
    <row r="199" spans="1:6" ht="21">
      <c r="A199" s="61" t="s">
        <v>292</v>
      </c>
      <c r="B199" s="62" t="s">
        <v>313</v>
      </c>
      <c r="C199" s="61" t="s">
        <v>341</v>
      </c>
      <c r="D199" s="61" t="s">
        <v>147</v>
      </c>
      <c r="E199" s="61"/>
      <c r="F199" s="63">
        <v>20000</v>
      </c>
    </row>
    <row r="200" spans="1:6" ht="21">
      <c r="A200" s="61" t="s">
        <v>293</v>
      </c>
      <c r="B200" s="62" t="s">
        <v>314</v>
      </c>
      <c r="C200" s="61" t="s">
        <v>341</v>
      </c>
      <c r="D200" s="61" t="s">
        <v>148</v>
      </c>
      <c r="E200" s="61"/>
      <c r="F200" s="63">
        <v>20000</v>
      </c>
    </row>
    <row r="201" spans="1:6">
      <c r="A201" s="64" t="s">
        <v>294</v>
      </c>
      <c r="B201" s="65" t="s">
        <v>80</v>
      </c>
      <c r="C201" s="64" t="s">
        <v>341</v>
      </c>
      <c r="D201" s="64" t="s">
        <v>148</v>
      </c>
      <c r="E201" s="64" t="s">
        <v>94</v>
      </c>
      <c r="F201" s="66">
        <v>20000</v>
      </c>
    </row>
  </sheetData>
  <mergeCells count="7">
    <mergeCell ref="A1:J1"/>
    <mergeCell ref="A3:J3"/>
    <mergeCell ref="B6:F9"/>
    <mergeCell ref="A10:A11"/>
    <mergeCell ref="B10:B11"/>
    <mergeCell ref="C10:E10"/>
    <mergeCell ref="F10:F11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Источники</vt:lpstr>
      <vt:lpstr>Доходы (2018)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'Доходы (2018)'!Заголовки_для_печати</vt:lpstr>
      <vt:lpstr>Ассигнования!Область_печати</vt:lpstr>
      <vt:lpstr>Ведомственная!Область_печати</vt:lpstr>
      <vt:lpstr>'Доходы (2018)'!Область_печати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2017-10-11T06:59:30Z</cp:lastPrinted>
  <dcterms:created xsi:type="dcterms:W3CDTF">2014-01-08T07:17:30Z</dcterms:created>
  <dcterms:modified xsi:type="dcterms:W3CDTF">2018-03-19T09:58:36Z</dcterms:modified>
</cp:coreProperties>
</file>