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 activeTab="4"/>
  </bookViews>
  <sheets>
    <sheet name="Источники" sheetId="5" r:id="rId1"/>
    <sheet name="Доходы (2019)" sheetId="33" r:id="rId2"/>
    <sheet name="Функциональная" sheetId="28" r:id="rId3"/>
    <sheet name="Ведомственная" sheetId="29" r:id="rId4"/>
    <sheet name="Ассигнования" sheetId="31" r:id="rId5"/>
  </sheets>
  <externalReferences>
    <externalReference r:id="rId6"/>
    <externalReference r:id="rId7"/>
  </externalReferences>
  <definedNames>
    <definedName name="_xlnm._FilterDatabase" localSheetId="1" hidden="1">'Доходы (2019)'!$B$8:$K$40</definedName>
    <definedName name="BFT_Print_Titles" localSheetId="4">Ассигнования!$12:$14</definedName>
    <definedName name="BFT_Print_Titles" localSheetId="3">Ведомственная!$11:$13</definedName>
    <definedName name="BFT_Print_Titles" localSheetId="2">Функциональная!#REF!</definedName>
    <definedName name="аааааа">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>#REF!</definedName>
    <definedName name="вцпПлПер" localSheetId="1">#REF!</definedName>
    <definedName name="вцпПлПер">#REF!</definedName>
    <definedName name="год" localSheetId="1">#REF!</definedName>
    <definedName name="год">#REF!</definedName>
    <definedName name="д1" localSheetId="1">#REF!</definedName>
    <definedName name="д1">#REF!</definedName>
    <definedName name="ек">#REF!</definedName>
    <definedName name="_xlnm.Print_Titles" localSheetId="4">Ассигнования!$12:$14</definedName>
    <definedName name="_xlnm.Print_Titles" localSheetId="3">Ведомственная!$11:$13</definedName>
    <definedName name="_xlnm.Print_Titles" localSheetId="1">'Доходы (2019)'!$6:$8</definedName>
    <definedName name="_xlnm.Print_Titles" localSheetId="2">Функциональная!#REF!</definedName>
    <definedName name="инд13">[1]индексация!$I$3:$I$975</definedName>
    <definedName name="кбк" localSheetId="1">#REF!</definedName>
    <definedName name="кбк">#REF!</definedName>
    <definedName name="квр13" localSheetId="1">#REF!</definedName>
    <definedName name="квр13">#REF!</definedName>
    <definedName name="кврПлПер" localSheetId="1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>#REF!</definedName>
    <definedName name="Н1аист" localSheetId="1">#REF!</definedName>
    <definedName name="Н1аист">#REF!</definedName>
    <definedName name="Н1Бл" localSheetId="1">#REF!</definedName>
    <definedName name="Н1Бл">#REF!</definedName>
    <definedName name="Н1вед" localSheetId="1">#REF!</definedName>
    <definedName name="Н1вед">#REF!</definedName>
    <definedName name="Н1вед1" localSheetId="1">#REF!</definedName>
    <definedName name="Н1вед1">#REF!</definedName>
    <definedName name="Н1вус" localSheetId="1">#REF!</definedName>
    <definedName name="Н1вус">#REF!</definedName>
    <definedName name="Н1вцп" localSheetId="1">#REF!</definedName>
    <definedName name="Н1вцп">#REF!</definedName>
    <definedName name="Н1деф" localSheetId="1">#REF!</definedName>
    <definedName name="Н1деф">#REF!</definedName>
    <definedName name="Н1Дор" localSheetId="1">#REF!</definedName>
    <definedName name="Н1Дор">#REF!</definedName>
    <definedName name="Н1дох" localSheetId="1">#REF!</definedName>
    <definedName name="Н1дох">#REF!</definedName>
    <definedName name="Н1займ" localSheetId="1">#REF!</definedName>
    <definedName name="Н1займ">#REF!</definedName>
    <definedName name="Н1инв" localSheetId="1">#REF!</definedName>
    <definedName name="Н1инв">#REF!</definedName>
    <definedName name="Н1ком" localSheetId="1">#REF!</definedName>
    <definedName name="Н1ком">#REF!</definedName>
    <definedName name="Н1Мдор" localSheetId="1">#REF!</definedName>
    <definedName name="Н1Мдор">#REF!</definedName>
    <definedName name="Н1метвус" localSheetId="1">#REF!</definedName>
    <definedName name="Н1метвус">#REF!</definedName>
    <definedName name="Н1мол" localSheetId="1">#REF!</definedName>
    <definedName name="Н1мол">#REF!</definedName>
    <definedName name="Н1нал" localSheetId="1">#REF!</definedName>
    <definedName name="Н1нал">#REF!</definedName>
    <definedName name="Н1пож" localSheetId="1">#REF!</definedName>
    <definedName name="Н1пож">#REF!</definedName>
    <definedName name="Н1пол" localSheetId="1">#REF!</definedName>
    <definedName name="Н1пол">#REF!</definedName>
    <definedName name="Н1Пот" localSheetId="1">#REF!</definedName>
    <definedName name="Н1Пот">#REF!</definedName>
    <definedName name="Н1Публ" localSheetId="1">#REF!</definedName>
    <definedName name="Н1Публ">#REF!</definedName>
    <definedName name="Н1рцп" localSheetId="1">#REF!</definedName>
    <definedName name="Н1рцп">#REF!</definedName>
    <definedName name="Н1сбал" localSheetId="1">#REF!</definedName>
    <definedName name="Н1сбал">#REF!</definedName>
    <definedName name="Н1фун" localSheetId="1">#REF!</definedName>
    <definedName name="Н1фун">#REF!</definedName>
    <definedName name="Н1фун1" localSheetId="1">#REF!</definedName>
    <definedName name="Н1фун1">#REF!</definedName>
    <definedName name="Н1ффп" localSheetId="1">#REF!</definedName>
    <definedName name="Н1ффп">#REF!</definedName>
    <definedName name="Н1цср" localSheetId="1">#REF!</definedName>
    <definedName name="Н1цср">#REF!</definedName>
    <definedName name="Н1цср1" localSheetId="1">#REF!</definedName>
    <definedName name="Н1цср1">#REF!</definedName>
    <definedName name="Н1эф" localSheetId="1">#REF!</definedName>
    <definedName name="Н1эф">#REF!</definedName>
    <definedName name="Н2адох" localSheetId="1">#REF!</definedName>
    <definedName name="Н2адох">#REF!</definedName>
    <definedName name="Н2аист" localSheetId="1">#REF!</definedName>
    <definedName name="Н2аист">#REF!</definedName>
    <definedName name="Н2Бл" localSheetId="1">#REF!</definedName>
    <definedName name="Н2Бл">#REF!</definedName>
    <definedName name="Н2вед" localSheetId="1">#REF!</definedName>
    <definedName name="Н2вед">#REF!</definedName>
    <definedName name="Н2вед1" localSheetId="1">#REF!</definedName>
    <definedName name="Н2вед1">#REF!</definedName>
    <definedName name="Н2вус" localSheetId="1">#REF!</definedName>
    <definedName name="Н2вус">#REF!</definedName>
    <definedName name="Н2вцп" localSheetId="1">#REF!</definedName>
    <definedName name="Н2вцп">#REF!</definedName>
    <definedName name="Н2деф" localSheetId="1">#REF!</definedName>
    <definedName name="Н2деф">#REF!</definedName>
    <definedName name="Н2Дор" localSheetId="1">#REF!</definedName>
    <definedName name="Н2Дор">#REF!</definedName>
    <definedName name="Н2дох" localSheetId="1">#REF!</definedName>
    <definedName name="Н2дох">#REF!</definedName>
    <definedName name="Н2займ" localSheetId="1">#REF!</definedName>
    <definedName name="Н2займ">#REF!</definedName>
    <definedName name="Н2инв" localSheetId="1">#REF!</definedName>
    <definedName name="Н2инв">#REF!</definedName>
    <definedName name="Н2ком" localSheetId="1">#REF!</definedName>
    <definedName name="Н2ком">#REF!</definedName>
    <definedName name="Н2Мдор" localSheetId="1">#REF!</definedName>
    <definedName name="Н2Мдор">#REF!</definedName>
    <definedName name="Н2метвус" localSheetId="1">#REF!</definedName>
    <definedName name="Н2метвус">#REF!</definedName>
    <definedName name="Н2мол" localSheetId="1">#REF!</definedName>
    <definedName name="Н2мол">#REF!</definedName>
    <definedName name="Н2нал" localSheetId="1">#REF!</definedName>
    <definedName name="Н2нал">#REF!</definedName>
    <definedName name="Н2пож" localSheetId="1">#REF!</definedName>
    <definedName name="Н2пож">#REF!</definedName>
    <definedName name="Н2пол" localSheetId="1">#REF!</definedName>
    <definedName name="Н2пол">#REF!</definedName>
    <definedName name="Н2Публ" localSheetId="1">#REF!</definedName>
    <definedName name="Н2Публ">#REF!</definedName>
    <definedName name="Н2рцп" localSheetId="1">#REF!</definedName>
    <definedName name="Н2рцп">#REF!</definedName>
    <definedName name="Н2сбал" localSheetId="1">#REF!</definedName>
    <definedName name="Н2сбал">#REF!</definedName>
    <definedName name="Н2фун" localSheetId="1">#REF!</definedName>
    <definedName name="Н2фун">#REF!</definedName>
    <definedName name="Н2ффп" localSheetId="1">#REF!</definedName>
    <definedName name="Н2ффп">#REF!</definedName>
    <definedName name="Н2эф" localSheetId="1">#REF!</definedName>
    <definedName name="Н2эф">#REF!</definedName>
    <definedName name="Надох" localSheetId="1">#REF!</definedName>
    <definedName name="Надох">#REF!</definedName>
    <definedName name="Нпот">[2]спр!$C$34</definedName>
    <definedName name="_xlnm.Print_Area" localSheetId="4">Ассигнования!$A$1:$F$223</definedName>
    <definedName name="_xlnm.Print_Area" localSheetId="3">Ведомственная!$A$1:$G$169</definedName>
    <definedName name="_xlnm.Print_Area" localSheetId="1">'Доходы (2019)'!$A$1:$J$47</definedName>
    <definedName name="_xlnm.Print_Area" localSheetId="0">Источники!$A$1:$F$22</definedName>
    <definedName name="_xlnm.Print_Area" localSheetId="2">Функциональная!$A$1:$G$40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>#REF!</definedName>
    <definedName name="Р1номер" localSheetId="1">#REF!</definedName>
    <definedName name="Р1номер">#REF!</definedName>
    <definedName name="Р2дата" localSheetId="1">#REF!</definedName>
    <definedName name="Р2дата">#REF!</definedName>
    <definedName name="Р2номер" localSheetId="1">#REF!</definedName>
    <definedName name="Р2номер">#REF!</definedName>
    <definedName name="Рдата" hidden="1">[2]спр!$B$4</definedName>
    <definedName name="РзПз" localSheetId="1">#REF!</definedName>
    <definedName name="РзПз">#REF!</definedName>
    <definedName name="РзПзПлПер" localSheetId="1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>#REF!</definedName>
    <definedName name="сум" localSheetId="1">#REF!</definedName>
    <definedName name="сум">#REF!</definedName>
    <definedName name="СумВед" localSheetId="1">#REF!</definedName>
    <definedName name="СумВед">#REF!</definedName>
    <definedName name="СумВед14" localSheetId="1">#REF!</definedName>
    <definedName name="СумВед14">#REF!</definedName>
    <definedName name="СумВед15" localSheetId="1">#REF!</definedName>
    <definedName name="СумВед15">#REF!</definedName>
    <definedName name="сумма13" localSheetId="1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J41" i="33"/>
  <c r="J35" l="1"/>
  <c r="J36"/>
  <c r="J39"/>
  <c r="G36" i="28" l="1"/>
  <c r="F36"/>
  <c r="E36"/>
  <c r="J33" i="33" l="1"/>
  <c r="J29"/>
  <c r="J27"/>
  <c r="J23"/>
  <c r="J21"/>
  <c r="J15"/>
  <c r="J13"/>
  <c r="J12" s="1"/>
  <c r="J32" l="1"/>
  <c r="J31" s="1"/>
  <c r="J20"/>
  <c r="J26"/>
  <c r="J11" l="1"/>
  <c r="J10" s="1"/>
  <c r="G28" i="28"/>
  <c r="F28"/>
  <c r="E24"/>
  <c r="E26"/>
  <c r="E28"/>
  <c r="E38"/>
  <c r="E17" l="1"/>
  <c r="E16" s="1"/>
  <c r="E15" l="1"/>
  <c r="G38" l="1"/>
  <c r="F38"/>
  <c r="G26"/>
  <c r="F26"/>
  <c r="G24"/>
  <c r="F24"/>
  <c r="F17" l="1"/>
  <c r="G17"/>
  <c r="G16" s="1"/>
  <c r="G15" s="1"/>
  <c r="G30"/>
  <c r="F30"/>
  <c r="F16" l="1"/>
  <c r="F15" s="1"/>
  <c r="F20" i="5" l="1"/>
  <c r="F19" s="1"/>
  <c r="F18" s="1"/>
  <c r="E20"/>
  <c r="E19" s="1"/>
  <c r="E18" s="1"/>
  <c r="D20"/>
  <c r="D19" s="1"/>
  <c r="D18" s="1"/>
  <c r="F16"/>
  <c r="F15" s="1"/>
  <c r="F14" s="1"/>
  <c r="E16"/>
  <c r="E15" s="1"/>
  <c r="E14" s="1"/>
  <c r="D16"/>
  <c r="D15" s="1"/>
  <c r="D14" s="1"/>
  <c r="F13" l="1"/>
  <c r="F22" s="1"/>
  <c r="D13"/>
  <c r="D22" s="1"/>
  <c r="E13"/>
  <c r="E22" s="1"/>
</calcChain>
</file>

<file path=xl/sharedStrings.xml><?xml version="1.0" encoding="utf-8"?>
<sst xmlns="http://schemas.openxmlformats.org/spreadsheetml/2006/main" count="2250" uniqueCount="528">
  <si>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</si>
  <si>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</si>
  <si>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</si>
  <si>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</si>
  <si>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</si>
  <si>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</si>
  <si>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</si>
  <si>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</si>
  <si>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</si>
  <si>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</si>
  <si>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</si>
  <si>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</si>
  <si>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</si>
  <si>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</si>
  <si>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</si>
  <si>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</si>
  <si>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</si>
  <si>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</si>
  <si>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</si>
  <si>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</si>
  <si>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</si>
  <si>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</si>
  <si>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</si>
  <si>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</si>
  <si>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</si>
  <si>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</si>
  <si>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</si>
  <si>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</si>
  <si>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</si>
  <si>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</si>
  <si>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</si>
  <si>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</si>
  <si>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</si>
  <si>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</si>
  <si>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</si>
  <si>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</si>
  <si>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</si>
  <si>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</si>
  <si>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</si>
  <si>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</si>
  <si>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</si>
  <si>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</si>
  <si>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</si>
  <si>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02250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</si>
  <si>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</si>
  <si>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</si>
  <si>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</si>
  <si>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</si>
  <si>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</si>
  <si>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</si>
  <si>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</si>
  <si>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</si>
  <si>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</si>
  <si>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</si>
  <si>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</si>
  <si>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</si>
  <si>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</si>
  <si>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</si>
  <si>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</si>
  <si>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</si>
  <si>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</si>
  <si>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</si>
  <si>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</si>
  <si>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</si>
  <si>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</si>
  <si>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</si>
  <si>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</si>
  <si>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</si>
  <si>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</si>
  <si>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</si>
  <si>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</si>
  <si>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</si>
  <si>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151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</si>
  <si>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</si>
  <si>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</si>
  <si>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7514</t>
  </si>
  <si>
    <t>Наименование показателя</t>
  </si>
  <si>
    <t>КБК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</si>
  <si>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</si>
  <si>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</si>
  <si>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</si>
  <si>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</si>
  <si>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</si>
  <si>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</si>
  <si>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</si>
  <si>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</si>
  <si>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</si>
  <si>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</si>
  <si>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</si>
  <si>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</si>
  <si>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</si>
  <si>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</si>
  <si>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</si>
  <si>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Обеспечение пожарной безопасности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</si>
  <si>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</si>
  <si>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</si>
  <si>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</si>
  <si>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</si>
  <si>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</si>
  <si>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</si>
  <si>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</si>
  <si>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</si>
  <si>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</si>
  <si>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111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</si>
  <si>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</si>
  <si>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</si>
  <si>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</si>
  <si>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</si>
  <si>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</si>
  <si>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</si>
  <si>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</si>
  <si>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</si>
  <si>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</si>
  <si>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</si>
  <si>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</si>
  <si>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</si>
  <si>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</si>
  <si>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</si>
  <si>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</si>
  <si>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</si>
  <si>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</si>
  <si>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</si>
  <si>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</si>
  <si>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</si>
  <si>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</si>
  <si>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</si>
  <si>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</si>
  <si>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</si>
  <si>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</si>
  <si>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</si>
  <si>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</si>
  <si>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</si>
  <si>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</si>
  <si>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</si>
  <si>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</si>
  <si>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</si>
  <si>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</si>
  <si>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</si>
  <si>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</si>
  <si>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</si>
  <si>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</si>
  <si>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</si>
  <si>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</si>
  <si>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</si>
  <si>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</si>
  <si>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</si>
  <si>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</si>
  <si>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</si>
  <si>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</si>
  <si>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</si>
  <si>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</si>
  <si>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</si>
  <si>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</si>
  <si>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1000</t>
  </si>
  <si>
    <t>14</t>
  </si>
  <si>
    <t>к решению Осиновомысского сельского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</si>
  <si>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</si>
  <si>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</si>
  <si>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</si>
  <si>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</si>
  <si>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</si>
  <si>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</si>
  <si>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</si>
  <si>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</si>
  <si>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</si>
  <si>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</si>
  <si>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</si>
  <si>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</si>
  <si>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</si>
  <si>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</si>
  <si>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</si>
  <si>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</si>
  <si>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</si>
  <si>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</si>
  <si>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</si>
  <si>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</si>
  <si>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</si>
  <si>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</si>
  <si>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</si>
  <si>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</si>
  <si>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</si>
  <si>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</si>
  <si>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</si>
  <si>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</si>
  <si>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</si>
  <si>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</si>
  <si>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</si>
  <si>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</si>
  <si>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</si>
  <si>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</si>
  <si>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</si>
  <si>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</si>
  <si>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</si>
  <si>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</si>
  <si>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</si>
  <si>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</si>
  <si>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Приложение № 6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</si>
  <si>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</si>
  <si>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</si>
  <si>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</si>
  <si>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</si>
  <si>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</si>
  <si>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</si>
  <si>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</si>
  <si>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</si>
  <si>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</si>
  <si>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</si>
  <si>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</si>
  <si>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</si>
  <si>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</si>
  <si>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</si>
  <si>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</si>
  <si>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</si>
  <si>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</si>
  <si>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</si>
  <si>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</si>
  <si>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</si>
  <si>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</si>
  <si>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</si>
  <si>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</si>
  <si>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</si>
  <si>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</si>
  <si>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</si>
  <si>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</si>
  <si>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</si>
  <si>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</si>
  <si>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</si>
  <si>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</si>
  <si>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</si>
  <si>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</si>
  <si>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</si>
  <si>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</si>
  <si>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</si>
  <si>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</si>
  <si>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</si>
  <si>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</si>
  <si>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</si>
  <si>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</si>
  <si>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</si>
  <si>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</si>
  <si>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</si>
  <si>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</si>
  <si>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</si>
  <si>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</si>
  <si>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</si>
  <si>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</si>
  <si>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79</t>
  </si>
  <si>
    <t>80</t>
  </si>
  <si>
    <t>81</t>
  </si>
  <si>
    <t>82</t>
  </si>
  <si>
    <t>0107</t>
  </si>
  <si>
    <t>83</t>
  </si>
  <si>
    <t>84</t>
  </si>
  <si>
    <t>Проведение выборов и референдумов в рамках непрограммных расходов органов местного самоуправления</t>
  </si>
  <si>
    <t>85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</si>
  <si>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</si>
  <si>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</si>
  <si>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</si>
  <si>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</si>
  <si>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</si>
  <si>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</si>
  <si>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</si>
  <si>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</si>
  <si>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</si>
  <si>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</si>
  <si>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</si>
  <si>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</si>
  <si>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</si>
  <si>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</si>
  <si>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</si>
  <si>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</si>
  <si>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</si>
  <si>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</si>
  <si>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</si>
  <si>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</si>
  <si>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</si>
  <si>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</si>
  <si>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</si>
  <si>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</si>
  <si>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</si>
  <si>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</si>
  <si>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</si>
  <si>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</si>
  <si>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</si>
  <si>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</si>
  <si>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116</t>
  </si>
  <si>
    <t>117</t>
  </si>
  <si>
    <t>118</t>
  </si>
  <si>
    <t>119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</si>
  <si>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</si>
  <si>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</si>
  <si>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</si>
  <si>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</si>
  <si>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</si>
  <si>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</si>
  <si>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</si>
  <si>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</si>
  <si>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</si>
  <si>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</si>
  <si>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</si>
  <si>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</si>
  <si>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</si>
  <si>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</si>
  <si>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</si>
  <si>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</si>
  <si>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</si>
  <si>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</si>
  <si>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</si>
  <si>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</si>
  <si>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</si>
  <si>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</si>
  <si>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</si>
  <si>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</si>
  <si>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</si>
  <si>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</si>
  <si>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</si>
  <si>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</si>
  <si>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Подпрограмма "Благоустройство территории Осиновомысского сельсовета"</t>
  </si>
  <si>
    <t>Подпрограмма "Жилищное хозяйство на территории Осиновомысского сельсовета"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</si>
  <si>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</si>
  <si>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</si>
  <si>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</si>
  <si>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</si>
  <si>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</si>
  <si>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</si>
  <si>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</si>
  <si>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</si>
  <si>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Приложение № 9</t>
  </si>
  <si>
    <t>Приложение № 7</t>
  </si>
  <si>
    <t>2019 год</t>
  </si>
  <si>
    <t xml:space="preserve"> 2019 год</t>
  </si>
  <si>
    <t>8010060000</t>
  </si>
  <si>
    <t>8010000000</t>
  </si>
  <si>
    <t>8000000000</t>
  </si>
  <si>
    <t>8030000000</t>
  </si>
  <si>
    <t>8030060000</t>
  </si>
  <si>
    <t>3800000000</t>
  </si>
  <si>
    <t>3890000000</t>
  </si>
  <si>
    <t>3890080010</t>
  </si>
  <si>
    <t>8020000000</t>
  </si>
  <si>
    <t>8020060000</t>
  </si>
  <si>
    <t>8020061000</t>
  </si>
  <si>
    <t>802006Б000</t>
  </si>
  <si>
    <t>802006Г000</t>
  </si>
  <si>
    <t>9000000000</t>
  </si>
  <si>
    <t>9090000000</t>
  </si>
  <si>
    <t>90900Ч0010</t>
  </si>
  <si>
    <t>9020000000</t>
  </si>
  <si>
    <t>9020080000</t>
  </si>
  <si>
    <t>9010000000</t>
  </si>
  <si>
    <t>9010080000</t>
  </si>
  <si>
    <t>3820000000</t>
  </si>
  <si>
    <t>8020075140</t>
  </si>
  <si>
    <t>8020051180</t>
  </si>
  <si>
    <t>8060000000</t>
  </si>
  <si>
    <t>8060051180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</si>
  <si>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</si>
  <si>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</si>
  <si>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</si>
  <si>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</si>
  <si>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</si>
  <si>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</si>
  <si>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</si>
  <si>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</si>
  <si>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9090080000</t>
  </si>
  <si>
    <t>3840000000</t>
  </si>
  <si>
    <t>3840080000</t>
  </si>
  <si>
    <t>3840081000</t>
  </si>
  <si>
    <t>384008Г000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</si>
  <si>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</si>
  <si>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</si>
  <si>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802006Ф000</t>
  </si>
  <si>
    <t>802006Э000</t>
  </si>
  <si>
    <t>78</t>
  </si>
  <si>
    <t>381008Э020</t>
  </si>
  <si>
    <t>384008Э000</t>
  </si>
  <si>
    <t>п/п</t>
  </si>
  <si>
    <t>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</si>
  <si>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</si>
  <si>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</si>
  <si>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</si>
  <si>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</si>
  <si>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</si>
  <si>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06043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</si>
  <si>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</si>
  <si>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поселений на выравнивание уровня бюджетной обеспеченности за счет регионального фонда финансовой поддержки</t>
  </si>
  <si>
    <t>15001</t>
  </si>
  <si>
    <t>7601</t>
  </si>
  <si>
    <t>Дотации бюджетам поселений на выравнивание уровня бюджетной обеспеченности за счет районнго фонда финансовой поддержк</t>
  </si>
  <si>
    <t>8013</t>
  </si>
  <si>
    <t>Субвенции бюджетам поселений на осуществление первичного воинского учета на территориях, где отсутствуют военные комиссары</t>
  </si>
  <si>
    <t>35118</t>
  </si>
  <si>
    <t>400000</t>
  </si>
  <si>
    <t>49999</t>
  </si>
  <si>
    <t>9961</t>
  </si>
  <si>
    <t>Прочие межбюджетные трансферты, передоваемые бюджетам поселений на реализацию мероприятий, предусмотренных ДЦП "Молодеж Приангарья"</t>
  </si>
  <si>
    <t>Прочее межбюджетные трансферты, передоваемые бюджетам сельских поселений на сбалансированность</t>
  </si>
  <si>
    <t>8012</t>
  </si>
  <si>
    <t>2020 год</t>
  </si>
  <si>
    <t>ОБРАЗОВАНИЕ</t>
  </si>
  <si>
    <t>0707</t>
  </si>
  <si>
    <t>90900Ч0050</t>
  </si>
  <si>
    <t>Молодежная политика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</si>
  <si>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</si>
  <si>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</si>
  <si>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</si>
  <si>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</si>
  <si>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за электроэнергию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</si>
  <si>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</si>
  <si>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</si>
  <si>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</si>
  <si>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</si>
  <si>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</si>
  <si>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трудовому воспитанию несовершеннолетних за счет средств районного бюджета в рамках непрограммных расходов органов местного самоуправления</t>
  </si>
  <si>
    <t>Оплата за электроэнергию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</si>
  <si>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</si>
  <si>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</si>
  <si>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 xml:space="preserve"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</t>
  </si>
  <si>
    <t xml:space="preserve">      бюджета  Осиновомысского  сельсовета на 2019 год  и плановый период 2020-2021 годов</t>
  </si>
  <si>
    <t xml:space="preserve">Доходы бюджета Осиновомысского сельсовета на 2019 год </t>
  </si>
  <si>
    <t xml:space="preserve">Распределение бюджетных ассигнований Осиновомысского сельсовета по разделам, подразделам бюджетной классификации расходов бюджетов Российской Федерации на 2019 год и плановый период 2020-2021 годов </t>
  </si>
  <si>
    <t>2021 год</t>
  </si>
  <si>
    <t>Ведомственная структура расходов бюджета Осиновомысского сельсовета на 2019 год</t>
  </si>
  <si>
    <t xml:space="preserve">Распределение бюджетных ассигнований по разделам, подразделам, целевым статьям (муниципальным программ и непрограммным направлениям деятельности), группам и подгруппам видов расходов классификации расходов местного бюджета на 2019 год </t>
  </si>
  <si>
    <t xml:space="preserve">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</si>
  <si>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</si>
  <si>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0100</t>
  </si>
  <si>
    <t>90900Ч0070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</si>
  <si>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</si>
  <si>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4900000000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</si>
  <si>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</si>
  <si>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4990080000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</si>
  <si>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</si>
  <si>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0200</t>
  </si>
  <si>
    <t>0300</t>
  </si>
  <si>
    <t>0400</t>
  </si>
  <si>
    <t>0500</t>
  </si>
  <si>
    <t>0700</t>
  </si>
  <si>
    <t>1100</t>
  </si>
  <si>
    <t>4990000000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</si>
  <si>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</si>
  <si>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</si>
  <si>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</si>
  <si>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</si>
  <si>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</si>
  <si>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</si>
  <si>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</si>
  <si>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</si>
  <si>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</si>
  <si>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</si>
  <si>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</si>
  <si>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</si>
  <si>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</si>
  <si>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</si>
  <si>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</si>
  <si>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</si>
  <si>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</si>
  <si>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</si>
  <si>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</si>
  <si>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</si>
  <si>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</si>
  <si>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</si>
  <si>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</si>
  <si>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</si>
  <si>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</si>
  <si>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</si>
  <si>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</si>
  <si>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</si>
  <si>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</si>
  <si>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</si>
  <si>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</si>
  <si>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</si>
  <si>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</si>
  <si>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</si>
  <si>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</si>
  <si>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</si>
  <si>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</si>
  <si>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от 21.12.2018 № 18/78</t>
  </si>
  <si>
    <t>Приложение № 4 к решению
Осиновомысского сельского Совета 
 от 21.12.2018  № 18/78</t>
  </si>
  <si>
    <t>Совета   от 21.12.2018 № 18/78</t>
  </si>
  <si>
    <t xml:space="preserve">Совета  от 21.12.2018 № 18/78  </t>
  </si>
  <si>
    <t>Сумма на 2019 год</t>
  </si>
  <si>
    <t>Вид расходов</t>
  </si>
  <si>
    <t>Целевая статья</t>
  </si>
  <si>
    <t>Совета от 21.12.2018  № 18/78</t>
  </si>
  <si>
    <t>Межбюджетные трансферты бюджетам поселений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</si>
  <si>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</si>
  <si>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</si>
  <si>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7508</t>
  </si>
  <si>
    <t>Приложение № 3</t>
  </si>
  <si>
    <t>Приложение № 4</t>
  </si>
  <si>
    <t>Приложение № 5</t>
  </si>
  <si>
    <t>1021</t>
  </si>
  <si>
    <t>3820074120</t>
  </si>
  <si>
    <t>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программы "Развитие п. Осиновый Мыс"</t>
  </si>
  <si>
    <t>38200S4120</t>
  </si>
  <si>
    <t>3810075080</t>
  </si>
  <si>
    <t>38100S5080</t>
  </si>
  <si>
    <t>Софинансирование за счет средств местного бюджета на содержание автомобильных дорог общего пользования местного значения в рамках подпрограммы "Благоустройство территории Осиновомысского сельсовета" муниципальной программы "Развитие п. Осиновый Мыс"</t>
  </si>
  <si>
    <t xml:space="preserve">Софинансирование за счет средств местного бюджета 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</si>
  <si>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</si>
  <si>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</si>
  <si>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</si>
  <si>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</si>
  <si>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</si>
  <si>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</si>
  <si>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</si>
  <si>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</si>
  <si>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</si>
  <si>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</si>
  <si>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</si>
  <si>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</si>
  <si>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</si>
  <si>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</si>
  <si>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</si>
  <si>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</si>
  <si>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</si>
  <si>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</si>
  <si>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</si>
  <si>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</si>
  <si>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Прочие межбюджетные трансферты, передаваемые бюджетам сельских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</si>
  <si>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8020067000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</si>
  <si>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</si>
  <si>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от 29.03.2019 № 21/106</t>
  </si>
  <si>
    <t>Приложение № 2 к решению
Осиновомысского сельского Совета 
 от 29.03.2019  № 21/106</t>
  </si>
  <si>
    <t>Совета  от 29.03.2019 № 21/106</t>
  </si>
  <si>
    <t>Совета   от 29.03.2019 № 21/106</t>
  </si>
  <si>
    <t>Совета от 29.03.2019  № 21/106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</si>
</sst>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?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i/>
      <sz val="10"/>
      <name val="Arial"/>
      <family val="2"/>
      <charset val="204"/>
    </font>
    <font>
      <sz val="12"/>
      <name val="Arial Cyr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Arial"/>
    </font>
    <font>
      <b/>
      <sz val="8"/>
      <name val="Arial"/>
    </font>
    <font>
      <b/>
      <i/>
      <sz val="8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0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5" fillId="0" borderId="0"/>
    <xf numFmtId="0" fontId="19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30" fillId="0" borderId="0"/>
    <xf numFmtId="0" fontId="38" fillId="0" borderId="0"/>
    <xf numFmtId="0" fontId="38" fillId="0" borderId="0"/>
    <xf numFmtId="0" fontId="38" fillId="0" borderId="0"/>
  </cellStyleXfs>
  <cellXfs count="167">
    <xf numFmtId="0" fontId="0" fillId="0" borderId="0" xfId="0"/>
    <xf numFmtId="0" fontId="2" fillId="0" borderId="0" xfId="0" applyFont="1" applyFill="1"/>
    <xf numFmtId="0" fontId="7" fillId="0" borderId="0" xfId="0" applyFont="1" applyFill="1"/>
    <xf numFmtId="49" fontId="7" fillId="0" borderId="1" xfId="0" applyNumberFormat="1" applyFont="1" applyBorder="1" applyAlignment="1">
      <alignment horizontal="center" vertical="center" textRotation="90"/>
    </xf>
    <xf numFmtId="49" fontId="7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166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166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0" fontId="4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0" fontId="9" fillId="0" borderId="1" xfId="0" applyFont="1" applyBorder="1" applyAlignment="1">
      <alignment wrapText="1"/>
    </xf>
    <xf numFmtId="49" fontId="20" fillId="0" borderId="7" xfId="0" applyNumberFormat="1" applyFont="1" applyBorder="1" applyAlignment="1">
      <alignment horizontal="center" vertical="center"/>
    </xf>
    <xf numFmtId="49" fontId="21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6" fillId="0" borderId="0" xfId="21" applyFont="1" applyAlignment="1">
      <alignment horizontal="center" vertical="center"/>
    </xf>
    <xf numFmtId="0" fontId="22" fillId="0" borderId="0" xfId="21" applyFont="1" applyAlignment="1"/>
    <xf numFmtId="0" fontId="17" fillId="0" borderId="0" xfId="21" applyFont="1" applyAlignment="1">
      <alignment horizontal="left"/>
    </xf>
    <xf numFmtId="49" fontId="16" fillId="0" borderId="1" xfId="21" applyNumberFormat="1" applyFont="1" applyFill="1" applyBorder="1" applyAlignment="1">
      <alignment horizontal="center" vertical="center"/>
    </xf>
    <xf numFmtId="49" fontId="16" fillId="0" borderId="1" xfId="21" applyNumberFormat="1" applyFont="1" applyFill="1" applyBorder="1" applyAlignment="1">
      <alignment horizontal="center"/>
    </xf>
    <xf numFmtId="49" fontId="16" fillId="0" borderId="1" xfId="21" applyNumberFormat="1" applyFont="1" applyFill="1" applyBorder="1" applyAlignment="1">
      <alignment horizontal="left"/>
    </xf>
    <xf numFmtId="4" fontId="16" fillId="0" borderId="1" xfId="21" applyNumberFormat="1" applyFont="1" applyFill="1" applyBorder="1" applyAlignment="1">
      <alignment horizontal="right"/>
    </xf>
    <xf numFmtId="49" fontId="2" fillId="0" borderId="22" xfId="21" applyNumberFormat="1" applyFont="1" applyBorder="1"/>
    <xf numFmtId="49" fontId="16" fillId="0" borderId="1" xfId="21" applyNumberFormat="1" applyFont="1" applyFill="1" applyBorder="1" applyAlignment="1">
      <alignment horizontal="center" vertical="center" wrapText="1"/>
    </xf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29" fillId="0" borderId="0" xfId="25" applyFont="1" applyBorder="1" applyAlignment="1"/>
    <xf numFmtId="49" fontId="2" fillId="0" borderId="22" xfId="25" applyNumberFormat="1" applyFont="1" applyBorder="1"/>
    <xf numFmtId="0" fontId="2" fillId="0" borderId="0" xfId="25" applyBorder="1"/>
    <xf numFmtId="0" fontId="2" fillId="0" borderId="0" xfId="20" applyFont="1"/>
    <xf numFmtId="0" fontId="2" fillId="0" borderId="0" xfId="2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4" fillId="0" borderId="7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0" xfId="25"/>
    <xf numFmtId="0" fontId="35" fillId="3" borderId="0" xfId="0" applyFont="1" applyFill="1"/>
    <xf numFmtId="0" fontId="2" fillId="2" borderId="0" xfId="21" applyFill="1"/>
    <xf numFmtId="0" fontId="29" fillId="2" borderId="0" xfId="25" applyFont="1" applyFill="1" applyBorder="1" applyAlignment="1"/>
    <xf numFmtId="0" fontId="2" fillId="2" borderId="0" xfId="25" applyFont="1" applyFill="1"/>
    <xf numFmtId="49" fontId="27" fillId="2" borderId="1" xfId="21" applyNumberFormat="1" applyFont="1" applyFill="1" applyBorder="1" applyAlignment="1">
      <alignment horizontal="center" vertical="top" wrapText="1"/>
    </xf>
    <xf numFmtId="49" fontId="24" fillId="2" borderId="1" xfId="21" applyNumberFormat="1" applyFont="1" applyFill="1" applyBorder="1" applyAlignment="1">
      <alignment horizontal="left" vertical="top" wrapText="1"/>
    </xf>
    <xf numFmtId="49" fontId="24" fillId="2" borderId="1" xfId="21" applyNumberFormat="1" applyFont="1" applyFill="1" applyBorder="1" applyAlignment="1">
      <alignment horizontal="center" vertical="top" wrapText="1"/>
    </xf>
    <xf numFmtId="4" fontId="24" fillId="2" borderId="1" xfId="21" applyNumberFormat="1" applyFont="1" applyFill="1" applyBorder="1" applyAlignment="1">
      <alignment horizontal="right" vertical="top" wrapText="1"/>
    </xf>
    <xf numFmtId="49" fontId="18" fillId="2" borderId="6" xfId="21" applyNumberFormat="1" applyFont="1" applyFill="1" applyBorder="1" applyAlignment="1">
      <alignment horizontal="center" vertical="top" wrapText="1"/>
    </xf>
    <xf numFmtId="49" fontId="18" fillId="2" borderId="1" xfId="21" applyNumberFormat="1" applyFont="1" applyFill="1" applyBorder="1" applyAlignment="1">
      <alignment horizontal="center" vertical="top" wrapText="1"/>
    </xf>
    <xf numFmtId="0" fontId="2" fillId="2" borderId="0" xfId="0" applyFont="1" applyFill="1"/>
    <xf numFmtId="4" fontId="10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/>
    <xf numFmtId="0" fontId="2" fillId="2" borderId="0" xfId="21" applyFont="1" applyFill="1"/>
    <xf numFmtId="4" fontId="16" fillId="2" borderId="6" xfId="21" applyNumberFormat="1" applyFont="1" applyFill="1" applyBorder="1" applyAlignment="1">
      <alignment horizontal="right" vertical="top" wrapText="1"/>
    </xf>
    <xf numFmtId="49" fontId="16" fillId="2" borderId="1" xfId="21" applyNumberFormat="1" applyFont="1" applyFill="1" applyBorder="1" applyAlignment="1">
      <alignment horizontal="center" vertical="top" wrapText="1"/>
    </xf>
    <xf numFmtId="166" fontId="14" fillId="2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left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49" fontId="39" fillId="0" borderId="1" xfId="27" applyNumberFormat="1" applyFont="1" applyBorder="1" applyAlignment="1" applyProtection="1">
      <alignment horizontal="center"/>
    </xf>
    <xf numFmtId="49" fontId="39" fillId="0" borderId="1" xfId="27" applyNumberFormat="1" applyFont="1" applyBorder="1" applyAlignment="1" applyProtection="1">
      <alignment horizontal="left"/>
    </xf>
    <xf numFmtId="49" fontId="39" fillId="0" borderId="1" xfId="27" applyNumberFormat="1" applyFont="1" applyBorder="1" applyAlignment="1" applyProtection="1">
      <alignment horizontal="center" wrapText="1"/>
    </xf>
    <xf numFmtId="4" fontId="39" fillId="0" borderId="1" xfId="27" applyNumberFormat="1" applyFont="1" applyBorder="1" applyAlignment="1" applyProtection="1">
      <alignment horizontal="right" wrapText="1"/>
    </xf>
    <xf numFmtId="49" fontId="40" fillId="0" borderId="1" xfId="27" applyNumberFormat="1" applyFont="1" applyBorder="1" applyAlignment="1" applyProtection="1">
      <alignment horizontal="center" vertical="top" wrapText="1"/>
    </xf>
    <xf numFmtId="49" fontId="40" fillId="0" borderId="1" xfId="27" applyNumberFormat="1" applyFont="1" applyBorder="1" applyAlignment="1" applyProtection="1">
      <alignment horizontal="left" vertical="top" wrapText="1"/>
    </xf>
    <xf numFmtId="4" fontId="40" fillId="0" borderId="1" xfId="27" applyNumberFormat="1" applyFont="1" applyBorder="1" applyAlignment="1" applyProtection="1">
      <alignment horizontal="right" vertical="top" wrapText="1"/>
    </xf>
    <xf numFmtId="49" fontId="41" fillId="0" borderId="6" xfId="27" applyNumberFormat="1" applyFont="1" applyBorder="1" applyAlignment="1" applyProtection="1">
      <alignment horizontal="center" vertical="top" wrapText="1"/>
    </xf>
    <xf numFmtId="49" fontId="41" fillId="0" borderId="6" xfId="27" applyNumberFormat="1" applyFont="1" applyBorder="1" applyAlignment="1" applyProtection="1">
      <alignment horizontal="left" vertical="top" wrapText="1"/>
    </xf>
    <xf numFmtId="4" fontId="41" fillId="0" borderId="6" xfId="27" applyNumberFormat="1" applyFont="1" applyBorder="1" applyAlignment="1" applyProtection="1">
      <alignment horizontal="right" vertical="top" wrapText="1"/>
    </xf>
    <xf numFmtId="166" fontId="40" fillId="0" borderId="1" xfId="27" applyNumberFormat="1" applyFont="1" applyBorder="1" applyAlignment="1" applyProtection="1">
      <alignment horizontal="left" vertical="top" wrapText="1"/>
    </xf>
    <xf numFmtId="49" fontId="39" fillId="0" borderId="1" xfId="28" applyNumberFormat="1" applyFont="1" applyBorder="1" applyAlignment="1" applyProtection="1">
      <alignment horizontal="center" vertical="center"/>
    </xf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1" xfId="28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>
      <alignment horizontal="right"/>
    </xf>
    <xf numFmtId="49" fontId="39" fillId="0" borderId="1" xfId="29" applyNumberFormat="1" applyFont="1" applyBorder="1" applyAlignment="1" applyProtection="1">
      <alignment horizontal="center"/>
    </xf>
    <xf numFmtId="49" fontId="39" fillId="0" borderId="1" xfId="29" applyNumberFormat="1" applyFont="1" applyBorder="1" applyAlignment="1" applyProtection="1">
      <alignment horizontal="left"/>
    </xf>
    <xf numFmtId="4" fontId="39" fillId="0" borderId="1" xfId="29" applyNumberFormat="1" applyFont="1" applyBorder="1" applyAlignment="1" applyProtection="1">
      <alignment horizontal="right" wrapText="1"/>
    </xf>
    <xf numFmtId="49" fontId="40" fillId="0" borderId="1" xfId="29" applyNumberFormat="1" applyFont="1" applyBorder="1" applyAlignment="1" applyProtection="1">
      <alignment horizontal="center" vertical="top" wrapText="1"/>
    </xf>
    <xf numFmtId="49" fontId="40" fillId="0" borderId="1" xfId="29" applyNumberFormat="1" applyFont="1" applyBorder="1" applyAlignment="1" applyProtection="1">
      <alignment horizontal="left" vertical="top" wrapText="1"/>
    </xf>
    <xf numFmtId="4" fontId="40" fillId="0" borderId="1" xfId="29" applyNumberFormat="1" applyFont="1" applyBorder="1" applyAlignment="1" applyProtection="1">
      <alignment horizontal="right" vertical="top" wrapText="1"/>
    </xf>
    <xf numFmtId="166" fontId="40" fillId="0" borderId="1" xfId="29" applyNumberFormat="1" applyFont="1" applyBorder="1" applyAlignment="1" applyProtection="1">
      <alignment horizontal="left" vertical="top" wrapText="1"/>
    </xf>
    <xf numFmtId="49" fontId="41" fillId="0" borderId="6" xfId="29" applyNumberFormat="1" applyFont="1" applyBorder="1" applyAlignment="1" applyProtection="1">
      <alignment horizontal="center" vertical="top" wrapText="1"/>
    </xf>
    <xf numFmtId="49" fontId="41" fillId="0" borderId="6" xfId="29" applyNumberFormat="1" applyFont="1" applyBorder="1" applyAlignment="1" applyProtection="1">
      <alignment horizontal="left" vertical="top" wrapText="1"/>
    </xf>
    <xf numFmtId="4" fontId="41" fillId="0" borderId="6" xfId="29" applyNumberFormat="1" applyFont="1" applyBorder="1" applyAlignment="1" applyProtection="1">
      <alignment horizontal="right" vertical="top" wrapText="1"/>
    </xf>
    <xf numFmtId="0" fontId="17" fillId="0" borderId="0" xfId="21" applyFont="1" applyAlignment="1">
      <alignment horizontal="left"/>
    </xf>
    <xf numFmtId="0" fontId="22" fillId="0" borderId="7" xfId="0" applyFont="1" applyBorder="1" applyAlignment="1">
      <alignment horizontal="center" vertical="center"/>
    </xf>
    <xf numFmtId="0" fontId="22" fillId="0" borderId="8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31" fillId="0" borderId="10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21" fillId="0" borderId="0" xfId="20" applyFont="1" applyAlignment="1" applyProtection="1">
      <alignment horizontal="right" vertical="center"/>
      <protection hidden="1"/>
    </xf>
    <xf numFmtId="0" fontId="2" fillId="0" borderId="0" xfId="0" applyFont="1" applyAlignme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16" xfId="0" applyBorder="1" applyAlignment="1"/>
    <xf numFmtId="49" fontId="32" fillId="0" borderId="14" xfId="0" applyNumberFormat="1" applyFont="1" applyBorder="1" applyAlignment="1">
      <alignment horizontal="left" vertical="center"/>
    </xf>
    <xf numFmtId="49" fontId="32" fillId="0" borderId="15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49" fontId="32" fillId="0" borderId="14" xfId="0" applyNumberFormat="1" applyFont="1" applyBorder="1" applyAlignment="1">
      <alignment horizontal="left" vertical="center" wrapText="1"/>
    </xf>
    <xf numFmtId="49" fontId="32" fillId="0" borderId="15" xfId="0" applyNumberFormat="1" applyFont="1" applyBorder="1" applyAlignment="1">
      <alignment horizontal="left" vertical="center" wrapText="1"/>
    </xf>
    <xf numFmtId="49" fontId="31" fillId="0" borderId="14" xfId="0" applyNumberFormat="1" applyFont="1" applyBorder="1" applyAlignment="1">
      <alignment horizontal="left" vertical="center"/>
    </xf>
    <xf numFmtId="49" fontId="31" fillId="0" borderId="15" xfId="0" applyNumberFormat="1" applyFont="1" applyBorder="1" applyAlignment="1">
      <alignment horizontal="left" vertical="center"/>
    </xf>
    <xf numFmtId="49" fontId="33" fillId="0" borderId="14" xfId="0" applyNumberFormat="1" applyFont="1" applyBorder="1" applyAlignment="1">
      <alignment horizontal="left" vertical="center"/>
    </xf>
    <xf numFmtId="49" fontId="33" fillId="0" borderId="15" xfId="0" applyNumberFormat="1" applyFont="1" applyBorder="1" applyAlignment="1">
      <alignment horizontal="left" vertical="center"/>
    </xf>
    <xf numFmtId="0" fontId="2" fillId="0" borderId="0" xfId="0" applyFont="1" applyFill="1" applyAlignment="1">
      <alignment horizontal="right" wrapText="1"/>
    </xf>
    <xf numFmtId="0" fontId="0" fillId="0" borderId="0" xfId="0" applyAlignment="1"/>
    <xf numFmtId="0" fontId="34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21" xfId="21" applyBorder="1" applyAlignment="1">
      <alignment horizontal="center" vertical="center"/>
    </xf>
    <xf numFmtId="0" fontId="36" fillId="0" borderId="0" xfId="21" applyFont="1" applyAlignment="1">
      <alignment horizontal="center" vertical="center" wrapText="1"/>
    </xf>
    <xf numFmtId="0" fontId="36" fillId="0" borderId="0" xfId="21" applyFont="1" applyAlignment="1">
      <alignment wrapText="1"/>
    </xf>
    <xf numFmtId="0" fontId="17" fillId="0" borderId="0" xfId="21" applyFont="1" applyAlignment="1">
      <alignment horizontal="left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49" fontId="16" fillId="0" borderId="18" xfId="21" applyNumberFormat="1" applyFont="1" applyFill="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2" fillId="0" borderId="20" xfId="21" applyBorder="1" applyAlignment="1">
      <alignment horizontal="center" vertical="center" wrapText="1"/>
    </xf>
    <xf numFmtId="0" fontId="28" fillId="0" borderId="0" xfId="21" applyFont="1" applyAlignment="1">
      <alignment horizontal="center" vertical="center"/>
    </xf>
    <xf numFmtId="0" fontId="3" fillId="0" borderId="0" xfId="21" applyFont="1" applyAlignment="1"/>
    <xf numFmtId="49" fontId="16" fillId="0" borderId="5" xfId="21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4" xfId="2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7" fillId="0" borderId="0" xfId="25" applyFont="1" applyAlignment="1">
      <alignment horizontal="center" vertical="center" wrapText="1"/>
    </xf>
    <xf numFmtId="0" fontId="4" fillId="0" borderId="0" xfId="25" applyFont="1" applyAlignment="1">
      <alignment wrapText="1"/>
    </xf>
    <xf numFmtId="49" fontId="39" fillId="0" borderId="2" xfId="28" applyNumberFormat="1" applyFont="1" applyBorder="1" applyAlignment="1" applyProtection="1">
      <alignment horizontal="center" vertical="center" wrapText="1"/>
    </xf>
    <xf numFmtId="49" fontId="41" fillId="0" borderId="5" xfId="28" applyNumberFormat="1" applyFont="1" applyBorder="1" applyAlignment="1" applyProtection="1">
      <alignment horizontal="center" vertical="center" wrapText="1"/>
    </xf>
    <xf numFmtId="49" fontId="39" fillId="0" borderId="3" xfId="28" applyNumberFormat="1" applyFont="1" applyBorder="1" applyAlignment="1" applyProtection="1">
      <alignment horizontal="center" vertical="center" wrapText="1"/>
    </xf>
    <xf numFmtId="49" fontId="39" fillId="0" borderId="4" xfId="28" applyNumberFormat="1" applyFont="1" applyBorder="1" applyAlignment="1" applyProtection="1">
      <alignment horizontal="center" vertical="center" wrapText="1"/>
    </xf>
    <xf numFmtId="49" fontId="16" fillId="0" borderId="2" xfId="28" applyNumberFormat="1" applyFont="1" applyBorder="1" applyAlignment="1" applyProtection="1">
      <alignment horizontal="center" vertical="center" wrapText="1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Обычный_Ассигнования" xfId="29"/>
    <cellStyle name="Обычный_Ассигнования_1" xfId="28"/>
    <cellStyle name="Обычный_Ведомственная" xfId="27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D4" sqref="D4"/>
    </sheetView>
  </sheetViews>
  <sheetFormatPr defaultRowHeight="12.75"/>
  <cols>
    <col min="1" max="1" width="26.42578125" customWidth="1"/>
    <col min="3" max="3" width="37.85546875" customWidth="1"/>
    <col min="4" max="4" width="12.140625" customWidth="1"/>
    <col min="5" max="5" width="12.7109375" customWidth="1"/>
    <col min="6" max="6" width="11.7109375" bestFit="1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51"/>
      <c r="B1" s="51"/>
      <c r="C1" s="121" t="s">
        <v>151</v>
      </c>
      <c r="D1" s="122"/>
      <c r="E1" s="122"/>
      <c r="F1" s="122"/>
    </row>
    <row r="2" spans="1:6">
      <c r="A2" s="51"/>
      <c r="B2" s="51"/>
      <c r="C2" s="121" t="s">
        <v>106</v>
      </c>
      <c r="D2" s="122"/>
      <c r="E2" s="122"/>
      <c r="F2" s="122"/>
    </row>
    <row r="3" spans="1:6">
      <c r="A3" s="51"/>
      <c r="B3" s="51"/>
      <c r="C3" s="52"/>
      <c r="D3" s="121" t="s">
        <v>523</v>
      </c>
      <c r="E3" s="122"/>
      <c r="F3" s="122"/>
    </row>
    <row r="4" spans="1:6">
      <c r="A4" s="53"/>
      <c r="B4" s="53"/>
      <c r="C4" s="53"/>
      <c r="D4" s="53"/>
      <c r="E4" s="54"/>
      <c r="F4" s="54"/>
    </row>
    <row r="5" spans="1:6">
      <c r="A5" s="51"/>
      <c r="B5" s="51"/>
      <c r="C5" s="121" t="s">
        <v>151</v>
      </c>
      <c r="D5" s="122"/>
      <c r="E5" s="122"/>
      <c r="F5" s="122"/>
    </row>
    <row r="6" spans="1:6">
      <c r="A6" s="51"/>
      <c r="B6" s="51"/>
      <c r="C6" s="121" t="s">
        <v>106</v>
      </c>
      <c r="D6" s="122"/>
      <c r="E6" s="122"/>
      <c r="F6" s="122"/>
    </row>
    <row r="7" spans="1:6">
      <c r="A7" s="51"/>
      <c r="B7" s="51"/>
      <c r="C7" s="52"/>
      <c r="D7" s="121" t="s">
        <v>477</v>
      </c>
      <c r="E7" s="122"/>
      <c r="F7" s="122"/>
    </row>
    <row r="8" spans="1:6" ht="18">
      <c r="A8" s="123" t="s">
        <v>107</v>
      </c>
      <c r="B8" s="123"/>
      <c r="C8" s="123"/>
      <c r="D8" s="123"/>
      <c r="E8" s="122"/>
      <c r="F8" s="122"/>
    </row>
    <row r="9" spans="1:6">
      <c r="A9" s="124" t="s">
        <v>418</v>
      </c>
      <c r="B9" s="124"/>
      <c r="C9" s="124"/>
      <c r="D9" s="124"/>
      <c r="E9" s="125"/>
      <c r="F9" s="125"/>
    </row>
    <row r="10" spans="1:6" ht="31.5" customHeight="1">
      <c r="A10" s="126"/>
      <c r="B10" s="126"/>
      <c r="C10" s="126"/>
      <c r="D10" s="126"/>
      <c r="E10" s="126"/>
      <c r="F10" s="126"/>
    </row>
    <row r="11" spans="1:6">
      <c r="A11" s="114" t="s">
        <v>3</v>
      </c>
      <c r="B11" s="115" t="s">
        <v>108</v>
      </c>
      <c r="C11" s="116"/>
      <c r="D11" s="119" t="s">
        <v>329</v>
      </c>
      <c r="E11" s="119" t="s">
        <v>398</v>
      </c>
      <c r="F11" s="119" t="s">
        <v>421</v>
      </c>
    </row>
    <row r="12" spans="1:6">
      <c r="A12" s="114"/>
      <c r="B12" s="117"/>
      <c r="C12" s="118"/>
      <c r="D12" s="120"/>
      <c r="E12" s="120"/>
      <c r="F12" s="120"/>
    </row>
    <row r="13" spans="1:6" ht="15.75">
      <c r="A13" s="55" t="s">
        <v>109</v>
      </c>
      <c r="B13" s="133" t="s">
        <v>110</v>
      </c>
      <c r="C13" s="134"/>
      <c r="D13" s="56">
        <f>D14-D18</f>
        <v>-495268.45999999903</v>
      </c>
      <c r="E13" s="56">
        <f>E14-E18</f>
        <v>0</v>
      </c>
      <c r="F13" s="56">
        <f>F14-F18</f>
        <v>0</v>
      </c>
    </row>
    <row r="14" spans="1:6" ht="15.75">
      <c r="A14" s="32" t="s">
        <v>111</v>
      </c>
      <c r="B14" s="133" t="s">
        <v>112</v>
      </c>
      <c r="C14" s="134"/>
      <c r="D14" s="56">
        <f t="shared" ref="D14:F16" si="0">D15</f>
        <v>9220801.3200000003</v>
      </c>
      <c r="E14" s="56">
        <f t="shared" si="0"/>
        <v>7300861</v>
      </c>
      <c r="F14" s="56">
        <f t="shared" si="0"/>
        <v>6956021</v>
      </c>
    </row>
    <row r="15" spans="1:6" ht="14.25">
      <c r="A15" s="33" t="s">
        <v>113</v>
      </c>
      <c r="B15" s="127" t="s">
        <v>114</v>
      </c>
      <c r="C15" s="128"/>
      <c r="D15" s="57">
        <f t="shared" si="0"/>
        <v>9220801.3200000003</v>
      </c>
      <c r="E15" s="57">
        <f t="shared" si="0"/>
        <v>7300861</v>
      </c>
      <c r="F15" s="57">
        <f t="shared" si="0"/>
        <v>6956021</v>
      </c>
    </row>
    <row r="16" spans="1:6" ht="31.5" customHeight="1">
      <c r="A16" s="33" t="s">
        <v>115</v>
      </c>
      <c r="B16" s="131" t="s">
        <v>116</v>
      </c>
      <c r="C16" s="132"/>
      <c r="D16" s="57">
        <f t="shared" si="0"/>
        <v>9220801.3200000003</v>
      </c>
      <c r="E16" s="57">
        <f t="shared" si="0"/>
        <v>7300861</v>
      </c>
      <c r="F16" s="57">
        <f t="shared" si="0"/>
        <v>6956021</v>
      </c>
    </row>
    <row r="17" spans="1:6" ht="29.25" customHeight="1">
      <c r="A17" s="33" t="s">
        <v>117</v>
      </c>
      <c r="B17" s="131" t="s">
        <v>118</v>
      </c>
      <c r="C17" s="132"/>
      <c r="D17" s="57">
        <v>9220801.3200000003</v>
      </c>
      <c r="E17" s="57">
        <v>7300861</v>
      </c>
      <c r="F17" s="57">
        <v>6956021</v>
      </c>
    </row>
    <row r="18" spans="1:6" ht="19.5" customHeight="1">
      <c r="A18" s="32" t="s">
        <v>119</v>
      </c>
      <c r="B18" s="135" t="s">
        <v>120</v>
      </c>
      <c r="C18" s="136"/>
      <c r="D18" s="56">
        <f t="shared" ref="D18:F20" si="1">D19</f>
        <v>9716069.7799999993</v>
      </c>
      <c r="E18" s="56">
        <f t="shared" si="1"/>
        <v>7300861</v>
      </c>
      <c r="F18" s="56">
        <f t="shared" si="1"/>
        <v>6956021</v>
      </c>
    </row>
    <row r="19" spans="1:6" ht="17.25" customHeight="1">
      <c r="A19" s="33" t="s">
        <v>121</v>
      </c>
      <c r="B19" s="127" t="s">
        <v>122</v>
      </c>
      <c r="C19" s="128"/>
      <c r="D19" s="57">
        <f t="shared" si="1"/>
        <v>9716069.7799999993</v>
      </c>
      <c r="E19" s="57">
        <f t="shared" si="1"/>
        <v>7300861</v>
      </c>
      <c r="F19" s="57">
        <f t="shared" si="1"/>
        <v>6956021</v>
      </c>
    </row>
    <row r="20" spans="1:6" ht="16.5" customHeight="1">
      <c r="A20" s="33" t="s">
        <v>123</v>
      </c>
      <c r="B20" s="129" t="s">
        <v>124</v>
      </c>
      <c r="C20" s="130"/>
      <c r="D20" s="57">
        <f t="shared" si="1"/>
        <v>9716069.7799999993</v>
      </c>
      <c r="E20" s="57">
        <f t="shared" si="1"/>
        <v>7300861</v>
      </c>
      <c r="F20" s="57">
        <f t="shared" si="1"/>
        <v>6956021</v>
      </c>
    </row>
    <row r="21" spans="1:6" ht="30.75" customHeight="1">
      <c r="A21" s="33" t="s">
        <v>125</v>
      </c>
      <c r="B21" s="131" t="s">
        <v>126</v>
      </c>
      <c r="C21" s="132"/>
      <c r="D21" s="57">
        <v>9716069.7799999993</v>
      </c>
      <c r="E21" s="57">
        <v>7300861</v>
      </c>
      <c r="F21" s="57">
        <v>6956021</v>
      </c>
    </row>
    <row r="22" spans="1:6" ht="18">
      <c r="A22" s="114" t="s">
        <v>127</v>
      </c>
      <c r="B22" s="114"/>
      <c r="C22" s="114"/>
      <c r="D22" s="58">
        <f>D13</f>
        <v>-495268.45999999903</v>
      </c>
      <c r="E22" s="58">
        <f>E13</f>
        <v>0</v>
      </c>
      <c r="F22" s="58">
        <f>F13</f>
        <v>0</v>
      </c>
    </row>
  </sheetData>
  <mergeCells count="23">
    <mergeCell ref="B19:C19"/>
    <mergeCell ref="B20:C20"/>
    <mergeCell ref="B21:C21"/>
    <mergeCell ref="A22:C22"/>
    <mergeCell ref="B13:C13"/>
    <mergeCell ref="B14:C14"/>
    <mergeCell ref="B15:C15"/>
    <mergeCell ref="B16:C16"/>
    <mergeCell ref="B17:C17"/>
    <mergeCell ref="B18:C18"/>
    <mergeCell ref="C1:F1"/>
    <mergeCell ref="C2:F2"/>
    <mergeCell ref="D3:F3"/>
    <mergeCell ref="A8:F8"/>
    <mergeCell ref="A9:F10"/>
    <mergeCell ref="C5:F5"/>
    <mergeCell ref="C6:F6"/>
    <mergeCell ref="D7:F7"/>
    <mergeCell ref="A11:A12"/>
    <mergeCell ref="B11:C12"/>
    <mergeCell ref="D11:D12"/>
    <mergeCell ref="E11:E12"/>
    <mergeCell ref="F11:F12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7"/>
  <sheetViews>
    <sheetView topLeftCell="A23" workbookViewId="0">
      <selection activeCell="R30" sqref="R30"/>
    </sheetView>
  </sheetViews>
  <sheetFormatPr defaultRowHeight="12.75"/>
  <cols>
    <col min="1" max="1" width="3.5703125" style="1" customWidth="1"/>
    <col min="2" max="2" width="43.85546875" style="1" customWidth="1"/>
    <col min="3" max="3" width="4" style="1" customWidth="1"/>
    <col min="4" max="4" width="2.42578125" style="1" customWidth="1"/>
    <col min="5" max="5" width="5.28515625" style="1" customWidth="1"/>
    <col min="6" max="6" width="5.7109375" style="1" customWidth="1"/>
    <col min="7" max="7" width="5.85546875" style="1" customWidth="1"/>
    <col min="8" max="8" width="6.28515625" style="1" customWidth="1"/>
    <col min="9" max="9" width="9.42578125" style="1" customWidth="1"/>
    <col min="10" max="10" width="18.42578125" style="79" customWidth="1"/>
    <col min="11" max="16384" width="9.140625" style="1"/>
  </cols>
  <sheetData>
    <row r="1" spans="1:11" ht="39" customHeight="1">
      <c r="A1" s="137" t="s">
        <v>524</v>
      </c>
      <c r="B1" s="137"/>
      <c r="C1" s="137"/>
      <c r="D1" s="137"/>
      <c r="E1" s="137"/>
      <c r="F1" s="137"/>
      <c r="G1" s="137"/>
      <c r="H1" s="137"/>
      <c r="I1" s="137"/>
      <c r="J1" s="138"/>
    </row>
    <row r="2" spans="1:11">
      <c r="A2" s="2"/>
      <c r="B2" s="2"/>
      <c r="C2" s="2"/>
      <c r="D2" s="2"/>
      <c r="E2" s="2"/>
      <c r="F2" s="2"/>
      <c r="G2" s="2"/>
      <c r="H2" s="2"/>
      <c r="I2" s="2"/>
    </row>
    <row r="3" spans="1:11" ht="39" customHeight="1">
      <c r="A3" s="137" t="s">
        <v>478</v>
      </c>
      <c r="B3" s="137"/>
      <c r="C3" s="137"/>
      <c r="D3" s="137"/>
      <c r="E3" s="137"/>
      <c r="F3" s="137"/>
      <c r="G3" s="137"/>
      <c r="H3" s="137"/>
      <c r="I3" s="137"/>
      <c r="J3" s="138"/>
    </row>
    <row r="4" spans="1:11" ht="16.5" customHeight="1">
      <c r="A4" s="139" t="s">
        <v>419</v>
      </c>
      <c r="B4" s="139"/>
      <c r="C4" s="139"/>
      <c r="D4" s="139"/>
      <c r="E4" s="139"/>
      <c r="F4" s="139"/>
      <c r="G4" s="139"/>
      <c r="H4" s="139"/>
      <c r="I4" s="139"/>
    </row>
    <row r="5" spans="1:11">
      <c r="A5" s="2"/>
      <c r="B5" s="2"/>
      <c r="C5" s="2"/>
      <c r="D5" s="2"/>
      <c r="E5" s="2"/>
      <c r="F5" s="2"/>
      <c r="G5" s="2"/>
      <c r="H5" s="2"/>
      <c r="I5" s="2"/>
    </row>
    <row r="6" spans="1:11" ht="12.75" customHeight="1">
      <c r="A6" s="140" t="s">
        <v>376</v>
      </c>
      <c r="B6" s="140" t="s">
        <v>2</v>
      </c>
      <c r="C6" s="141" t="s">
        <v>3</v>
      </c>
      <c r="D6" s="141"/>
      <c r="E6" s="141"/>
      <c r="F6" s="141"/>
      <c r="G6" s="141"/>
      <c r="H6" s="141"/>
      <c r="I6" s="141"/>
      <c r="J6" s="142" t="s">
        <v>330</v>
      </c>
    </row>
    <row r="7" spans="1:11" ht="8.25" customHeight="1">
      <c r="A7" s="140"/>
      <c r="B7" s="140"/>
      <c r="C7" s="141"/>
      <c r="D7" s="141"/>
      <c r="E7" s="141"/>
      <c r="F7" s="141"/>
      <c r="G7" s="141"/>
      <c r="H7" s="141"/>
      <c r="I7" s="141"/>
      <c r="J7" s="142"/>
    </row>
    <row r="8" spans="1:11" ht="120" customHeight="1">
      <c r="A8" s="140"/>
      <c r="B8" s="140"/>
      <c r="C8" s="3" t="s">
        <v>4</v>
      </c>
      <c r="D8" s="3" t="s">
        <v>5</v>
      </c>
      <c r="E8" s="3" t="s">
        <v>6</v>
      </c>
      <c r="F8" s="4" t="s">
        <v>7</v>
      </c>
      <c r="G8" s="3" t="s">
        <v>8</v>
      </c>
      <c r="H8" s="3" t="s">
        <v>9</v>
      </c>
      <c r="I8" s="4" t="s">
        <v>10</v>
      </c>
      <c r="J8" s="142"/>
    </row>
    <row r="9" spans="1:11">
      <c r="A9" s="5">
        <v>1</v>
      </c>
      <c r="B9" s="5">
        <v>2</v>
      </c>
      <c r="C9" s="6" t="s">
        <v>12</v>
      </c>
      <c r="D9" s="6" t="s">
        <v>13</v>
      </c>
      <c r="E9" s="6" t="s">
        <v>14</v>
      </c>
      <c r="F9" s="7" t="s">
        <v>15</v>
      </c>
      <c r="G9" s="6" t="s">
        <v>16</v>
      </c>
      <c r="H9" s="6" t="s">
        <v>17</v>
      </c>
      <c r="I9" s="7" t="s">
        <v>159</v>
      </c>
      <c r="J9" s="80" t="s">
        <v>18</v>
      </c>
    </row>
    <row r="10" spans="1:11">
      <c r="A10" s="59">
        <v>1</v>
      </c>
      <c r="B10" s="8" t="s">
        <v>21</v>
      </c>
      <c r="C10" s="9" t="s">
        <v>22</v>
      </c>
      <c r="D10" s="9" t="s">
        <v>377</v>
      </c>
      <c r="E10" s="9" t="s">
        <v>25</v>
      </c>
      <c r="F10" s="9" t="s">
        <v>24</v>
      </c>
      <c r="G10" s="10" t="s">
        <v>25</v>
      </c>
      <c r="H10" s="9" t="s">
        <v>26</v>
      </c>
      <c r="I10" s="10" t="s">
        <v>22</v>
      </c>
      <c r="J10" s="81">
        <f>J11+J35</f>
        <v>9220801.3200000003</v>
      </c>
    </row>
    <row r="11" spans="1:11">
      <c r="A11" s="60">
        <v>2</v>
      </c>
      <c r="B11" s="11" t="s">
        <v>27</v>
      </c>
      <c r="C11" s="12" t="s">
        <v>22</v>
      </c>
      <c r="D11" s="12" t="s">
        <v>28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22</v>
      </c>
      <c r="J11" s="22">
        <f>J12+J20+J26+J31+J15</f>
        <v>1026492</v>
      </c>
    </row>
    <row r="12" spans="1:11">
      <c r="A12" s="61">
        <v>3</v>
      </c>
      <c r="B12" s="13" t="s">
        <v>29</v>
      </c>
      <c r="C12" s="12" t="s">
        <v>37</v>
      </c>
      <c r="D12" s="12" t="s">
        <v>28</v>
      </c>
      <c r="E12" s="12" t="s">
        <v>31</v>
      </c>
      <c r="F12" s="12" t="s">
        <v>24</v>
      </c>
      <c r="G12" s="12" t="s">
        <v>25</v>
      </c>
      <c r="H12" s="12" t="s">
        <v>26</v>
      </c>
      <c r="I12" s="12" t="s">
        <v>22</v>
      </c>
      <c r="J12" s="22">
        <f>J13</f>
        <v>197992</v>
      </c>
    </row>
    <row r="13" spans="1:11">
      <c r="A13" s="61">
        <v>4</v>
      </c>
      <c r="B13" s="13" t="s">
        <v>32</v>
      </c>
      <c r="C13" s="12" t="s">
        <v>37</v>
      </c>
      <c r="D13" s="12" t="s">
        <v>28</v>
      </c>
      <c r="E13" s="12" t="s">
        <v>31</v>
      </c>
      <c r="F13" s="12" t="s">
        <v>33</v>
      </c>
      <c r="G13" s="12" t="s">
        <v>31</v>
      </c>
      <c r="H13" s="12" t="s">
        <v>26</v>
      </c>
      <c r="I13" s="12" t="s">
        <v>34</v>
      </c>
      <c r="J13" s="22">
        <f>J14</f>
        <v>197992</v>
      </c>
    </row>
    <row r="14" spans="1:11" ht="78.75">
      <c r="A14" s="62">
        <v>5</v>
      </c>
      <c r="B14" s="14" t="s">
        <v>378</v>
      </c>
      <c r="C14" s="15" t="s">
        <v>37</v>
      </c>
      <c r="D14" s="15" t="s">
        <v>28</v>
      </c>
      <c r="E14" s="15" t="s">
        <v>31</v>
      </c>
      <c r="F14" s="15" t="s">
        <v>35</v>
      </c>
      <c r="G14" s="15" t="s">
        <v>31</v>
      </c>
      <c r="H14" s="15" t="s">
        <v>153</v>
      </c>
      <c r="I14" s="15" t="s">
        <v>34</v>
      </c>
      <c r="J14" s="25">
        <v>197992</v>
      </c>
    </row>
    <row r="15" spans="1:11" ht="21">
      <c r="A15" s="63">
        <v>6</v>
      </c>
      <c r="B15" s="16" t="s">
        <v>36</v>
      </c>
      <c r="C15" s="12" t="s">
        <v>37</v>
      </c>
      <c r="D15" s="12" t="s">
        <v>28</v>
      </c>
      <c r="E15" s="12" t="s">
        <v>38</v>
      </c>
      <c r="F15" s="12" t="s">
        <v>33</v>
      </c>
      <c r="G15" s="12" t="s">
        <v>31</v>
      </c>
      <c r="H15" s="12" t="s">
        <v>26</v>
      </c>
      <c r="I15" s="12" t="s">
        <v>34</v>
      </c>
      <c r="J15" s="22">
        <f>SUM(J16:J19)</f>
        <v>95000</v>
      </c>
      <c r="K15" s="69"/>
    </row>
    <row r="16" spans="1:11" s="79" customFormat="1" ht="56.25">
      <c r="A16" s="85">
        <v>7</v>
      </c>
      <c r="B16" s="86" t="s">
        <v>39</v>
      </c>
      <c r="C16" s="21" t="s">
        <v>37</v>
      </c>
      <c r="D16" s="21" t="s">
        <v>28</v>
      </c>
      <c r="E16" s="21" t="s">
        <v>38</v>
      </c>
      <c r="F16" s="21" t="s">
        <v>40</v>
      </c>
      <c r="G16" s="21" t="s">
        <v>31</v>
      </c>
      <c r="H16" s="21" t="s">
        <v>26</v>
      </c>
      <c r="I16" s="21" t="s">
        <v>34</v>
      </c>
      <c r="J16" s="25">
        <v>34400</v>
      </c>
    </row>
    <row r="17" spans="1:10" s="79" customFormat="1" ht="67.5">
      <c r="A17" s="85">
        <v>8</v>
      </c>
      <c r="B17" s="86" t="s">
        <v>41</v>
      </c>
      <c r="C17" s="21" t="s">
        <v>37</v>
      </c>
      <c r="D17" s="21" t="s">
        <v>28</v>
      </c>
      <c r="E17" s="21" t="s">
        <v>38</v>
      </c>
      <c r="F17" s="21" t="s">
        <v>42</v>
      </c>
      <c r="G17" s="21" t="s">
        <v>31</v>
      </c>
      <c r="H17" s="21" t="s">
        <v>26</v>
      </c>
      <c r="I17" s="21" t="s">
        <v>34</v>
      </c>
      <c r="J17" s="25">
        <v>200</v>
      </c>
    </row>
    <row r="18" spans="1:10" s="79" customFormat="1" ht="67.5">
      <c r="A18" s="85">
        <v>9</v>
      </c>
      <c r="B18" s="86" t="s">
        <v>424</v>
      </c>
      <c r="C18" s="21" t="s">
        <v>37</v>
      </c>
      <c r="D18" s="21" t="s">
        <v>28</v>
      </c>
      <c r="E18" s="21" t="s">
        <v>38</v>
      </c>
      <c r="F18" s="21" t="s">
        <v>43</v>
      </c>
      <c r="G18" s="21" t="s">
        <v>31</v>
      </c>
      <c r="H18" s="21" t="s">
        <v>26</v>
      </c>
      <c r="I18" s="21" t="s">
        <v>34</v>
      </c>
      <c r="J18" s="25">
        <v>66700</v>
      </c>
    </row>
    <row r="19" spans="1:10" ht="56.25">
      <c r="A19" s="62">
        <v>10</v>
      </c>
      <c r="B19" s="14" t="s">
        <v>425</v>
      </c>
      <c r="C19" s="12" t="s">
        <v>37</v>
      </c>
      <c r="D19" s="12" t="s">
        <v>28</v>
      </c>
      <c r="E19" s="12" t="s">
        <v>38</v>
      </c>
      <c r="F19" s="12" t="s">
        <v>44</v>
      </c>
      <c r="G19" s="12" t="s">
        <v>31</v>
      </c>
      <c r="H19" s="12" t="s">
        <v>26</v>
      </c>
      <c r="I19" s="12" t="s">
        <v>34</v>
      </c>
      <c r="J19" s="25">
        <v>-6300</v>
      </c>
    </row>
    <row r="20" spans="1:10">
      <c r="A20" s="61">
        <v>11</v>
      </c>
      <c r="B20" s="13" t="s">
        <v>46</v>
      </c>
      <c r="C20" s="12" t="s">
        <v>30</v>
      </c>
      <c r="D20" s="12" t="s">
        <v>28</v>
      </c>
      <c r="E20" s="12" t="s">
        <v>47</v>
      </c>
      <c r="F20" s="17" t="s">
        <v>24</v>
      </c>
      <c r="G20" s="12" t="s">
        <v>25</v>
      </c>
      <c r="H20" s="12" t="s">
        <v>26</v>
      </c>
      <c r="I20" s="12" t="s">
        <v>22</v>
      </c>
      <c r="J20" s="22">
        <f>J23+J21</f>
        <v>224000</v>
      </c>
    </row>
    <row r="21" spans="1:10">
      <c r="A21" s="61">
        <v>12</v>
      </c>
      <c r="B21" s="13" t="s">
        <v>48</v>
      </c>
      <c r="C21" s="12" t="s">
        <v>30</v>
      </c>
      <c r="D21" s="12" t="s">
        <v>28</v>
      </c>
      <c r="E21" s="12" t="s">
        <v>47</v>
      </c>
      <c r="F21" s="17" t="s">
        <v>49</v>
      </c>
      <c r="G21" s="12" t="s">
        <v>25</v>
      </c>
      <c r="H21" s="12" t="s">
        <v>26</v>
      </c>
      <c r="I21" s="12" t="s">
        <v>34</v>
      </c>
      <c r="J21" s="22">
        <f>J22</f>
        <v>38000</v>
      </c>
    </row>
    <row r="22" spans="1:10" ht="56.25">
      <c r="A22" s="64">
        <v>13</v>
      </c>
      <c r="B22" s="18" t="s">
        <v>379</v>
      </c>
      <c r="C22" s="15" t="s">
        <v>30</v>
      </c>
      <c r="D22" s="15" t="s">
        <v>28</v>
      </c>
      <c r="E22" s="15" t="s">
        <v>47</v>
      </c>
      <c r="F22" s="19" t="s">
        <v>50</v>
      </c>
      <c r="G22" s="15" t="s">
        <v>18</v>
      </c>
      <c r="H22" s="15" t="s">
        <v>153</v>
      </c>
      <c r="I22" s="15" t="s">
        <v>34</v>
      </c>
      <c r="J22" s="25">
        <v>38000</v>
      </c>
    </row>
    <row r="23" spans="1:10">
      <c r="A23" s="61">
        <v>14</v>
      </c>
      <c r="B23" s="13" t="s">
        <v>51</v>
      </c>
      <c r="C23" s="12" t="s">
        <v>30</v>
      </c>
      <c r="D23" s="12" t="s">
        <v>28</v>
      </c>
      <c r="E23" s="12" t="s">
        <v>47</v>
      </c>
      <c r="F23" s="17" t="s">
        <v>52</v>
      </c>
      <c r="G23" s="12" t="s">
        <v>25</v>
      </c>
      <c r="H23" s="12" t="s">
        <v>26</v>
      </c>
      <c r="I23" s="12" t="s">
        <v>34</v>
      </c>
      <c r="J23" s="22">
        <f>J24+J25</f>
        <v>186000</v>
      </c>
    </row>
    <row r="24" spans="1:10" ht="45">
      <c r="A24" s="64">
        <v>15</v>
      </c>
      <c r="B24" s="18" t="s">
        <v>380</v>
      </c>
      <c r="C24" s="15" t="s">
        <v>30</v>
      </c>
      <c r="D24" s="15" t="s">
        <v>28</v>
      </c>
      <c r="E24" s="15" t="s">
        <v>47</v>
      </c>
      <c r="F24" s="19" t="s">
        <v>381</v>
      </c>
      <c r="G24" s="15" t="s">
        <v>18</v>
      </c>
      <c r="H24" s="15" t="s">
        <v>153</v>
      </c>
      <c r="I24" s="15" t="s">
        <v>34</v>
      </c>
      <c r="J24" s="25">
        <v>172000</v>
      </c>
    </row>
    <row r="25" spans="1:10" ht="45">
      <c r="A25" s="64">
        <v>16</v>
      </c>
      <c r="B25" s="18" t="s">
        <v>382</v>
      </c>
      <c r="C25" s="15" t="s">
        <v>30</v>
      </c>
      <c r="D25" s="15" t="s">
        <v>28</v>
      </c>
      <c r="E25" s="15" t="s">
        <v>47</v>
      </c>
      <c r="F25" s="19" t="s">
        <v>383</v>
      </c>
      <c r="G25" s="15" t="s">
        <v>18</v>
      </c>
      <c r="H25" s="15" t="s">
        <v>153</v>
      </c>
      <c r="I25" s="15" t="s">
        <v>34</v>
      </c>
      <c r="J25" s="25">
        <v>14000</v>
      </c>
    </row>
    <row r="26" spans="1:10">
      <c r="A26" s="61">
        <v>17</v>
      </c>
      <c r="B26" s="13" t="s">
        <v>53</v>
      </c>
      <c r="C26" s="12" t="s">
        <v>0</v>
      </c>
      <c r="D26" s="12" t="s">
        <v>28</v>
      </c>
      <c r="E26" s="12" t="s">
        <v>54</v>
      </c>
      <c r="F26" s="12" t="s">
        <v>24</v>
      </c>
      <c r="G26" s="12" t="s">
        <v>25</v>
      </c>
      <c r="H26" s="12" t="s">
        <v>26</v>
      </c>
      <c r="I26" s="12" t="s">
        <v>22</v>
      </c>
      <c r="J26" s="22">
        <f>J27+J29</f>
        <v>28900</v>
      </c>
    </row>
    <row r="27" spans="1:10" ht="42.75">
      <c r="A27" s="65">
        <v>18</v>
      </c>
      <c r="B27" s="20" t="s">
        <v>55</v>
      </c>
      <c r="C27" s="21" t="s">
        <v>0</v>
      </c>
      <c r="D27" s="21" t="s">
        <v>28</v>
      </c>
      <c r="E27" s="21" t="s">
        <v>54</v>
      </c>
      <c r="F27" s="21" t="s">
        <v>56</v>
      </c>
      <c r="G27" s="21" t="s">
        <v>31</v>
      </c>
      <c r="H27" s="21" t="s">
        <v>26</v>
      </c>
      <c r="I27" s="21" t="s">
        <v>34</v>
      </c>
      <c r="J27" s="22">
        <f>J28</f>
        <v>28700</v>
      </c>
    </row>
    <row r="28" spans="1:10" ht="56.25">
      <c r="A28" s="66">
        <v>19</v>
      </c>
      <c r="B28" s="23" t="s">
        <v>57</v>
      </c>
      <c r="C28" s="24" t="s">
        <v>0</v>
      </c>
      <c r="D28" s="24" t="s">
        <v>28</v>
      </c>
      <c r="E28" s="24" t="s">
        <v>54</v>
      </c>
      <c r="F28" s="24" t="s">
        <v>58</v>
      </c>
      <c r="G28" s="24" t="s">
        <v>31</v>
      </c>
      <c r="H28" s="24" t="s">
        <v>26</v>
      </c>
      <c r="I28" s="24" t="s">
        <v>34</v>
      </c>
      <c r="J28" s="25">
        <v>28700</v>
      </c>
    </row>
    <row r="29" spans="1:10" ht="32.25">
      <c r="A29" s="65">
        <v>20</v>
      </c>
      <c r="B29" s="20" t="s">
        <v>59</v>
      </c>
      <c r="C29" s="21" t="s">
        <v>0</v>
      </c>
      <c r="D29" s="21" t="s">
        <v>28</v>
      </c>
      <c r="E29" s="21" t="s">
        <v>54</v>
      </c>
      <c r="F29" s="21" t="s">
        <v>60</v>
      </c>
      <c r="G29" s="21" t="s">
        <v>31</v>
      </c>
      <c r="H29" s="21" t="s">
        <v>26</v>
      </c>
      <c r="I29" s="21" t="s">
        <v>34</v>
      </c>
      <c r="J29" s="22">
        <f>J30</f>
        <v>200</v>
      </c>
    </row>
    <row r="30" spans="1:10" ht="55.5" customHeight="1">
      <c r="A30" s="66">
        <v>21</v>
      </c>
      <c r="B30" s="23" t="s">
        <v>1</v>
      </c>
      <c r="C30" s="24" t="s">
        <v>0</v>
      </c>
      <c r="D30" s="24" t="s">
        <v>28</v>
      </c>
      <c r="E30" s="24" t="s">
        <v>54</v>
      </c>
      <c r="F30" s="24" t="s">
        <v>61</v>
      </c>
      <c r="G30" s="24" t="s">
        <v>31</v>
      </c>
      <c r="H30" s="24" t="s">
        <v>26</v>
      </c>
      <c r="I30" s="24" t="s">
        <v>34</v>
      </c>
      <c r="J30" s="25">
        <v>200</v>
      </c>
    </row>
    <row r="31" spans="1:10" ht="32.25">
      <c r="A31" s="61">
        <v>22</v>
      </c>
      <c r="B31" s="13" t="s">
        <v>62</v>
      </c>
      <c r="C31" s="12" t="s">
        <v>0</v>
      </c>
      <c r="D31" s="12" t="s">
        <v>28</v>
      </c>
      <c r="E31" s="12" t="s">
        <v>19</v>
      </c>
      <c r="F31" s="17" t="s">
        <v>24</v>
      </c>
      <c r="G31" s="12" t="s">
        <v>25</v>
      </c>
      <c r="H31" s="12" t="s">
        <v>26</v>
      </c>
      <c r="I31" s="12" t="s">
        <v>22</v>
      </c>
      <c r="J31" s="22">
        <f>J32</f>
        <v>480600</v>
      </c>
    </row>
    <row r="32" spans="1:10" ht="66.75" customHeight="1">
      <c r="A32" s="61">
        <v>23</v>
      </c>
      <c r="B32" s="13" t="s">
        <v>63</v>
      </c>
      <c r="C32" s="12" t="s">
        <v>0</v>
      </c>
      <c r="D32" s="12" t="s">
        <v>28</v>
      </c>
      <c r="E32" s="12" t="s">
        <v>19</v>
      </c>
      <c r="F32" s="17" t="s">
        <v>64</v>
      </c>
      <c r="G32" s="12" t="s">
        <v>25</v>
      </c>
      <c r="H32" s="12" t="s">
        <v>26</v>
      </c>
      <c r="I32" s="12" t="s">
        <v>65</v>
      </c>
      <c r="J32" s="22">
        <f>J33</f>
        <v>480600</v>
      </c>
    </row>
    <row r="33" spans="1:10" ht="63.75">
      <c r="A33" s="61">
        <v>24</v>
      </c>
      <c r="B33" s="13" t="s">
        <v>66</v>
      </c>
      <c r="C33" s="12" t="s">
        <v>0</v>
      </c>
      <c r="D33" s="12" t="s">
        <v>28</v>
      </c>
      <c r="E33" s="12" t="s">
        <v>19</v>
      </c>
      <c r="F33" s="17" t="s">
        <v>67</v>
      </c>
      <c r="G33" s="12" t="s">
        <v>25</v>
      </c>
      <c r="H33" s="12" t="s">
        <v>26</v>
      </c>
      <c r="I33" s="12" t="s">
        <v>65</v>
      </c>
      <c r="J33" s="22">
        <f>J34</f>
        <v>480600</v>
      </c>
    </row>
    <row r="34" spans="1:10" ht="56.25">
      <c r="A34" s="64">
        <v>25</v>
      </c>
      <c r="B34" s="18" t="s">
        <v>384</v>
      </c>
      <c r="C34" s="15" t="s">
        <v>0</v>
      </c>
      <c r="D34" s="15" t="s">
        <v>28</v>
      </c>
      <c r="E34" s="15" t="s">
        <v>19</v>
      </c>
      <c r="F34" s="19" t="s">
        <v>68</v>
      </c>
      <c r="G34" s="15" t="s">
        <v>18</v>
      </c>
      <c r="H34" s="15" t="s">
        <v>26</v>
      </c>
      <c r="I34" s="15" t="s">
        <v>65</v>
      </c>
      <c r="J34" s="25">
        <v>480600</v>
      </c>
    </row>
    <row r="35" spans="1:10">
      <c r="A35" s="60">
        <v>26</v>
      </c>
      <c r="B35" s="11" t="s">
        <v>69</v>
      </c>
      <c r="C35" s="12" t="s">
        <v>0</v>
      </c>
      <c r="D35" s="12" t="s">
        <v>11</v>
      </c>
      <c r="E35" s="12" t="s">
        <v>25</v>
      </c>
      <c r="F35" s="17" t="s">
        <v>24</v>
      </c>
      <c r="G35" s="12" t="s">
        <v>25</v>
      </c>
      <c r="H35" s="12" t="s">
        <v>26</v>
      </c>
      <c r="I35" s="12" t="s">
        <v>22</v>
      </c>
      <c r="J35" s="22">
        <f>J36+J39+J41</f>
        <v>8194309.3200000003</v>
      </c>
    </row>
    <row r="36" spans="1:10" ht="21.75">
      <c r="A36" s="61">
        <v>27</v>
      </c>
      <c r="B36" s="13" t="s">
        <v>70</v>
      </c>
      <c r="C36" s="12" t="s">
        <v>0</v>
      </c>
      <c r="D36" s="12" t="s">
        <v>11</v>
      </c>
      <c r="E36" s="12" t="s">
        <v>71</v>
      </c>
      <c r="F36" s="17" t="s">
        <v>24</v>
      </c>
      <c r="G36" s="12" t="s">
        <v>25</v>
      </c>
      <c r="H36" s="12" t="s">
        <v>26</v>
      </c>
      <c r="I36" s="12" t="s">
        <v>22</v>
      </c>
      <c r="J36" s="22">
        <f>J37+J38</f>
        <v>7237300</v>
      </c>
    </row>
    <row r="37" spans="1:10" ht="33" customHeight="1">
      <c r="A37" s="64">
        <v>28</v>
      </c>
      <c r="B37" s="18" t="s">
        <v>385</v>
      </c>
      <c r="C37" s="15" t="s">
        <v>0</v>
      </c>
      <c r="D37" s="15" t="s">
        <v>11</v>
      </c>
      <c r="E37" s="15" t="s">
        <v>71</v>
      </c>
      <c r="F37" s="19" t="s">
        <v>386</v>
      </c>
      <c r="G37" s="15" t="s">
        <v>25</v>
      </c>
      <c r="H37" s="15" t="s">
        <v>387</v>
      </c>
      <c r="I37" s="15" t="s">
        <v>72</v>
      </c>
      <c r="J37" s="25">
        <v>1876500</v>
      </c>
    </row>
    <row r="38" spans="1:10" s="28" customFormat="1" ht="33.75">
      <c r="A38" s="64">
        <v>29</v>
      </c>
      <c r="B38" s="18" t="s">
        <v>388</v>
      </c>
      <c r="C38" s="15" t="s">
        <v>0</v>
      </c>
      <c r="D38" s="15" t="s">
        <v>11</v>
      </c>
      <c r="E38" s="15" t="s">
        <v>71</v>
      </c>
      <c r="F38" s="19" t="s">
        <v>386</v>
      </c>
      <c r="G38" s="15" t="s">
        <v>18</v>
      </c>
      <c r="H38" s="15" t="s">
        <v>389</v>
      </c>
      <c r="I38" s="15" t="s">
        <v>72</v>
      </c>
      <c r="J38" s="25">
        <v>5360800</v>
      </c>
    </row>
    <row r="39" spans="1:10" ht="21.75">
      <c r="A39" s="61">
        <v>30</v>
      </c>
      <c r="B39" s="13" t="s">
        <v>73</v>
      </c>
      <c r="C39" s="26" t="s">
        <v>0</v>
      </c>
      <c r="D39" s="26" t="s">
        <v>11</v>
      </c>
      <c r="E39" s="26" t="s">
        <v>71</v>
      </c>
      <c r="F39" s="27" t="s">
        <v>45</v>
      </c>
      <c r="G39" s="26" t="s">
        <v>25</v>
      </c>
      <c r="H39" s="26" t="s">
        <v>26</v>
      </c>
      <c r="I39" s="26" t="s">
        <v>72</v>
      </c>
      <c r="J39" s="22">
        <f>J40</f>
        <v>371320</v>
      </c>
    </row>
    <row r="40" spans="1:10" ht="32.25" customHeight="1">
      <c r="A40" s="64">
        <v>31</v>
      </c>
      <c r="B40" s="18" t="s">
        <v>390</v>
      </c>
      <c r="C40" s="29" t="s">
        <v>0</v>
      </c>
      <c r="D40" s="29" t="s">
        <v>11</v>
      </c>
      <c r="E40" s="29" t="s">
        <v>71</v>
      </c>
      <c r="F40" s="30" t="s">
        <v>391</v>
      </c>
      <c r="G40" s="29" t="s">
        <v>18</v>
      </c>
      <c r="H40" s="29" t="s">
        <v>26</v>
      </c>
      <c r="I40" s="29" t="s">
        <v>72</v>
      </c>
      <c r="J40" s="25">
        <v>371320</v>
      </c>
    </row>
    <row r="41" spans="1:10">
      <c r="A41" s="61">
        <v>32</v>
      </c>
      <c r="B41" s="13" t="s">
        <v>74</v>
      </c>
      <c r="C41" s="26" t="s">
        <v>0</v>
      </c>
      <c r="D41" s="26" t="s">
        <v>11</v>
      </c>
      <c r="E41" s="26" t="s">
        <v>71</v>
      </c>
      <c r="F41" s="27" t="s">
        <v>392</v>
      </c>
      <c r="G41" s="26" t="s">
        <v>25</v>
      </c>
      <c r="H41" s="26" t="s">
        <v>26</v>
      </c>
      <c r="I41" s="26" t="s">
        <v>72</v>
      </c>
      <c r="J41" s="22">
        <f>J44+J45+J43+J46+J47+J42</f>
        <v>585689.32000000007</v>
      </c>
    </row>
    <row r="42" spans="1:10" ht="72">
      <c r="A42" s="67">
        <v>33</v>
      </c>
      <c r="B42" s="31" t="s">
        <v>520</v>
      </c>
      <c r="C42" s="29" t="s">
        <v>0</v>
      </c>
      <c r="D42" s="29" t="s">
        <v>11</v>
      </c>
      <c r="E42" s="29" t="s">
        <v>71</v>
      </c>
      <c r="F42" s="30" t="s">
        <v>393</v>
      </c>
      <c r="G42" s="29" t="s">
        <v>18</v>
      </c>
      <c r="H42" s="29" t="s">
        <v>492</v>
      </c>
      <c r="I42" s="29" t="s">
        <v>316</v>
      </c>
      <c r="J42" s="102">
        <v>160000</v>
      </c>
    </row>
    <row r="43" spans="1:10" s="28" customFormat="1" ht="22.5">
      <c r="A43" s="64">
        <v>34</v>
      </c>
      <c r="B43" s="18" t="s">
        <v>396</v>
      </c>
      <c r="C43" s="15" t="s">
        <v>0</v>
      </c>
      <c r="D43" s="15" t="s">
        <v>11</v>
      </c>
      <c r="E43" s="15" t="s">
        <v>71</v>
      </c>
      <c r="F43" s="19" t="s">
        <v>393</v>
      </c>
      <c r="G43" s="15" t="s">
        <v>18</v>
      </c>
      <c r="H43" s="15" t="s">
        <v>397</v>
      </c>
      <c r="I43" s="15" t="s">
        <v>72</v>
      </c>
      <c r="J43" s="25">
        <v>84208.320000000007</v>
      </c>
    </row>
    <row r="44" spans="1:10" ht="48">
      <c r="A44" s="67">
        <v>35</v>
      </c>
      <c r="B44" s="31" t="s">
        <v>152</v>
      </c>
      <c r="C44" s="29" t="s">
        <v>0</v>
      </c>
      <c r="D44" s="29" t="s">
        <v>11</v>
      </c>
      <c r="E44" s="29" t="s">
        <v>71</v>
      </c>
      <c r="F44" s="30" t="s">
        <v>393</v>
      </c>
      <c r="G44" s="29" t="s">
        <v>18</v>
      </c>
      <c r="H44" s="29" t="s">
        <v>75</v>
      </c>
      <c r="I44" s="29" t="s">
        <v>72</v>
      </c>
      <c r="J44" s="25">
        <v>7200</v>
      </c>
    </row>
    <row r="45" spans="1:10" ht="36">
      <c r="A45" s="67">
        <v>36</v>
      </c>
      <c r="B45" s="31" t="s">
        <v>395</v>
      </c>
      <c r="C45" s="29" t="s">
        <v>0</v>
      </c>
      <c r="D45" s="29" t="s">
        <v>11</v>
      </c>
      <c r="E45" s="29" t="s">
        <v>71</v>
      </c>
      <c r="F45" s="30" t="s">
        <v>393</v>
      </c>
      <c r="G45" s="29" t="s">
        <v>18</v>
      </c>
      <c r="H45" s="29" t="s">
        <v>394</v>
      </c>
      <c r="I45" s="29" t="s">
        <v>72</v>
      </c>
      <c r="J45" s="25">
        <v>74650</v>
      </c>
    </row>
    <row r="46" spans="1:10" ht="86.25" customHeight="1">
      <c r="A46" s="67">
        <v>37</v>
      </c>
      <c r="B46" s="31" t="s">
        <v>485</v>
      </c>
      <c r="C46" s="29" t="s">
        <v>0</v>
      </c>
      <c r="D46" s="29" t="s">
        <v>11</v>
      </c>
      <c r="E46" s="29" t="s">
        <v>71</v>
      </c>
      <c r="F46" s="30" t="s">
        <v>393</v>
      </c>
      <c r="G46" s="29" t="s">
        <v>18</v>
      </c>
      <c r="H46" s="29" t="s">
        <v>486</v>
      </c>
      <c r="I46" s="29" t="s">
        <v>72</v>
      </c>
      <c r="J46" s="102">
        <v>59631</v>
      </c>
    </row>
    <row r="47" spans="1:10" ht="72">
      <c r="A47" s="67">
        <v>38</v>
      </c>
      <c r="B47" s="31" t="s">
        <v>487</v>
      </c>
      <c r="C47" s="29" t="s">
        <v>0</v>
      </c>
      <c r="D47" s="29" t="s">
        <v>11</v>
      </c>
      <c r="E47" s="29" t="s">
        <v>71</v>
      </c>
      <c r="F47" s="30" t="s">
        <v>393</v>
      </c>
      <c r="G47" s="29" t="s">
        <v>18</v>
      </c>
      <c r="H47" s="29" t="s">
        <v>488</v>
      </c>
      <c r="I47" s="29" t="s">
        <v>72</v>
      </c>
      <c r="J47" s="102">
        <v>200000</v>
      </c>
    </row>
  </sheetData>
  <autoFilter ref="B8:K40"/>
  <mergeCells count="7">
    <mergeCell ref="A1:J1"/>
    <mergeCell ref="A4:I4"/>
    <mergeCell ref="A6:A8"/>
    <mergeCell ref="B6:B8"/>
    <mergeCell ref="C6:I7"/>
    <mergeCell ref="J6:J8"/>
    <mergeCell ref="A3:J3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zoomScaleNormal="100" workbookViewId="0">
      <selection activeCell="E4" sqref="E4"/>
    </sheetView>
  </sheetViews>
  <sheetFormatPr defaultColWidth="8.85546875" defaultRowHeight="12.75"/>
  <cols>
    <col min="1" max="1" width="4.7109375" style="34" customWidth="1"/>
    <col min="2" max="2" width="56.85546875" style="34" customWidth="1"/>
    <col min="3" max="3" width="4.7109375" style="34" customWidth="1"/>
    <col min="4" max="4" width="4.140625" style="34" customWidth="1"/>
    <col min="5" max="5" width="12.7109375" style="34" customWidth="1"/>
    <col min="6" max="6" width="12.42578125" style="34" customWidth="1"/>
    <col min="7" max="7" width="13.140625" style="34" customWidth="1"/>
    <col min="8" max="8" width="15" style="34" customWidth="1"/>
    <col min="9" max="9" width="8.85546875" style="34" customWidth="1"/>
    <col min="10" max="35" width="15.7109375" style="34" customWidth="1"/>
    <col min="36" max="16384" width="8.85546875" style="34"/>
  </cols>
  <sheetData>
    <row r="1" spans="1:8">
      <c r="E1" s="35" t="s">
        <v>489</v>
      </c>
    </row>
    <row r="2" spans="1:8">
      <c r="E2" s="35" t="s">
        <v>155</v>
      </c>
    </row>
    <row r="3" spans="1:8">
      <c r="E3" s="35" t="s">
        <v>526</v>
      </c>
    </row>
    <row r="4" spans="1:8" ht="13.5" customHeight="1">
      <c r="B4" s="147"/>
      <c r="C4" s="147"/>
      <c r="D4" s="113"/>
    </row>
    <row r="5" spans="1:8">
      <c r="E5" s="35" t="s">
        <v>196</v>
      </c>
    </row>
    <row r="6" spans="1:8">
      <c r="E6" s="35" t="s">
        <v>155</v>
      </c>
    </row>
    <row r="7" spans="1:8">
      <c r="E7" s="35" t="s">
        <v>479</v>
      </c>
    </row>
    <row r="8" spans="1:8" ht="18">
      <c r="B8" s="145" t="s">
        <v>420</v>
      </c>
      <c r="C8" s="146"/>
      <c r="D8" s="146"/>
      <c r="E8" s="146"/>
      <c r="F8" s="146"/>
      <c r="G8" s="146"/>
      <c r="H8" s="36"/>
    </row>
    <row r="9" spans="1:8" ht="18.75" customHeight="1">
      <c r="B9" s="146"/>
      <c r="C9" s="146"/>
      <c r="D9" s="146"/>
      <c r="E9" s="146"/>
      <c r="F9" s="146"/>
      <c r="G9" s="146"/>
      <c r="H9" s="37"/>
    </row>
    <row r="10" spans="1:8" ht="15.75" customHeight="1">
      <c r="B10" s="146"/>
      <c r="C10" s="146"/>
      <c r="D10" s="146"/>
      <c r="E10" s="146"/>
      <c r="F10" s="146"/>
      <c r="G10" s="146"/>
      <c r="H10" s="37"/>
    </row>
    <row r="11" spans="1:8" ht="13.5" customHeight="1">
      <c r="B11" s="147"/>
      <c r="C11" s="147"/>
      <c r="D11" s="38"/>
    </row>
    <row r="12" spans="1:8">
      <c r="A12" s="148" t="s">
        <v>156</v>
      </c>
      <c r="B12" s="148" t="s">
        <v>76</v>
      </c>
      <c r="C12" s="150" t="s">
        <v>157</v>
      </c>
      <c r="D12" s="151"/>
      <c r="E12" s="148" t="s">
        <v>329</v>
      </c>
      <c r="F12" s="148" t="s">
        <v>398</v>
      </c>
      <c r="G12" s="148" t="s">
        <v>421</v>
      </c>
    </row>
    <row r="13" spans="1:8">
      <c r="A13" s="149"/>
      <c r="B13" s="149"/>
      <c r="C13" s="152"/>
      <c r="D13" s="153"/>
      <c r="E13" s="149"/>
      <c r="F13" s="149"/>
      <c r="G13" s="149"/>
    </row>
    <row r="14" spans="1:8">
      <c r="A14" s="39" t="s">
        <v>28</v>
      </c>
      <c r="B14" s="39" t="s">
        <v>11</v>
      </c>
      <c r="C14" s="143" t="s">
        <v>12</v>
      </c>
      <c r="D14" s="144"/>
      <c r="E14" s="39" t="s">
        <v>13</v>
      </c>
      <c r="F14" s="39" t="s">
        <v>14</v>
      </c>
      <c r="G14" s="39" t="s">
        <v>15</v>
      </c>
    </row>
    <row r="15" spans="1:8">
      <c r="A15" s="40" t="s">
        <v>28</v>
      </c>
      <c r="B15" s="41" t="s">
        <v>105</v>
      </c>
      <c r="C15" s="40" t="s">
        <v>78</v>
      </c>
      <c r="D15" s="40" t="s">
        <v>78</v>
      </c>
      <c r="E15" s="42">
        <f>E16</f>
        <v>9716069.7800000012</v>
      </c>
      <c r="F15" s="42">
        <f>F16+F40</f>
        <v>7300861</v>
      </c>
      <c r="G15" s="42">
        <f>G16+G40</f>
        <v>6956021</v>
      </c>
    </row>
    <row r="16" spans="1:8" s="70" customFormat="1">
      <c r="A16" s="73" t="s">
        <v>11</v>
      </c>
      <c r="B16" s="74" t="s">
        <v>128</v>
      </c>
      <c r="C16" s="75" t="s">
        <v>78</v>
      </c>
      <c r="D16" s="75" t="s">
        <v>78</v>
      </c>
      <c r="E16" s="76">
        <f>E17+E24+E28+E30+E36+E38+E26+E34</f>
        <v>9716069.7800000012</v>
      </c>
      <c r="F16" s="76">
        <f>F17+F24+F26+F28+F30+F36+F38+F34</f>
        <v>7129356</v>
      </c>
      <c r="G16" s="76">
        <f>G17+G24+G26+G28+G30+G38+G36+G34</f>
        <v>6612312</v>
      </c>
    </row>
    <row r="17" spans="1:7" s="70" customFormat="1">
      <c r="A17" s="75" t="s">
        <v>12</v>
      </c>
      <c r="B17" s="74" t="s">
        <v>158</v>
      </c>
      <c r="C17" s="75" t="s">
        <v>31</v>
      </c>
      <c r="D17" s="75" t="s">
        <v>25</v>
      </c>
      <c r="E17" s="76">
        <f>E18+E19+E20+E21+E22+E23</f>
        <v>5505011.8600000003</v>
      </c>
      <c r="F17" s="76">
        <f>F18+F19+F20+F21+F22+F23</f>
        <v>4757107</v>
      </c>
      <c r="G17" s="76">
        <f>G18+G19+G20+G21+G22+G23</f>
        <v>4751608</v>
      </c>
    </row>
    <row r="18" spans="1:7" s="70" customFormat="1" ht="21">
      <c r="A18" s="75" t="s">
        <v>13</v>
      </c>
      <c r="B18" s="74" t="s">
        <v>79</v>
      </c>
      <c r="C18" s="75" t="s">
        <v>31</v>
      </c>
      <c r="D18" s="75" t="s">
        <v>71</v>
      </c>
      <c r="E18" s="76">
        <v>830685</v>
      </c>
      <c r="F18" s="76">
        <v>830685</v>
      </c>
      <c r="G18" s="76">
        <v>830685</v>
      </c>
    </row>
    <row r="19" spans="1:7" s="70" customFormat="1" ht="31.5">
      <c r="A19" s="75" t="s">
        <v>14</v>
      </c>
      <c r="B19" s="74" t="s">
        <v>83</v>
      </c>
      <c r="C19" s="75" t="s">
        <v>31</v>
      </c>
      <c r="D19" s="75" t="s">
        <v>38</v>
      </c>
      <c r="E19" s="76">
        <v>24000</v>
      </c>
      <c r="F19" s="76">
        <v>24000</v>
      </c>
      <c r="G19" s="76">
        <v>24000</v>
      </c>
    </row>
    <row r="20" spans="1:7" s="82" customFormat="1" ht="31.5">
      <c r="A20" s="75" t="s">
        <v>15</v>
      </c>
      <c r="B20" s="74" t="s">
        <v>86</v>
      </c>
      <c r="C20" s="75" t="s">
        <v>31</v>
      </c>
      <c r="D20" s="75" t="s">
        <v>144</v>
      </c>
      <c r="E20" s="76">
        <v>4622126.8600000003</v>
      </c>
      <c r="F20" s="76">
        <v>3884222</v>
      </c>
      <c r="G20" s="76">
        <v>3878723</v>
      </c>
    </row>
    <row r="21" spans="1:7" s="82" customFormat="1">
      <c r="A21" s="75" t="s">
        <v>16</v>
      </c>
      <c r="B21" s="74" t="s">
        <v>160</v>
      </c>
      <c r="C21" s="75" t="s">
        <v>31</v>
      </c>
      <c r="D21" s="75" t="s">
        <v>161</v>
      </c>
      <c r="E21" s="76">
        <v>10000</v>
      </c>
      <c r="F21" s="76">
        <v>0</v>
      </c>
      <c r="G21" s="76">
        <v>0</v>
      </c>
    </row>
    <row r="22" spans="1:7" s="82" customFormat="1">
      <c r="A22" s="75" t="s">
        <v>17</v>
      </c>
      <c r="B22" s="74" t="s">
        <v>88</v>
      </c>
      <c r="C22" s="75" t="s">
        <v>31</v>
      </c>
      <c r="D22" s="75" t="s">
        <v>19</v>
      </c>
      <c r="E22" s="76">
        <v>10000</v>
      </c>
      <c r="F22" s="76">
        <v>10000</v>
      </c>
      <c r="G22" s="76">
        <v>10000</v>
      </c>
    </row>
    <row r="23" spans="1:7" s="82" customFormat="1">
      <c r="A23" s="75" t="s">
        <v>159</v>
      </c>
      <c r="B23" s="74" t="s">
        <v>91</v>
      </c>
      <c r="C23" s="75" t="s">
        <v>31</v>
      </c>
      <c r="D23" s="75" t="s">
        <v>147</v>
      </c>
      <c r="E23" s="76">
        <v>8200</v>
      </c>
      <c r="F23" s="76">
        <v>8200</v>
      </c>
      <c r="G23" s="76">
        <v>8200</v>
      </c>
    </row>
    <row r="24" spans="1:7" s="82" customFormat="1">
      <c r="A24" s="75" t="s">
        <v>18</v>
      </c>
      <c r="B24" s="74" t="s">
        <v>164</v>
      </c>
      <c r="C24" s="75" t="s">
        <v>71</v>
      </c>
      <c r="D24" s="75" t="s">
        <v>25</v>
      </c>
      <c r="E24" s="76">
        <f>E25</f>
        <v>371320</v>
      </c>
      <c r="F24" s="76">
        <f t="shared" ref="F24:G24" si="0">F25</f>
        <v>358840</v>
      </c>
      <c r="G24" s="76">
        <f t="shared" si="0"/>
        <v>0</v>
      </c>
    </row>
    <row r="25" spans="1:7" s="82" customFormat="1">
      <c r="A25" s="75" t="s">
        <v>19</v>
      </c>
      <c r="B25" s="74" t="s">
        <v>92</v>
      </c>
      <c r="C25" s="75" t="s">
        <v>71</v>
      </c>
      <c r="D25" s="75" t="s">
        <v>38</v>
      </c>
      <c r="E25" s="76">
        <v>371320</v>
      </c>
      <c r="F25" s="76">
        <v>358840</v>
      </c>
      <c r="G25" s="76">
        <v>0</v>
      </c>
    </row>
    <row r="26" spans="1:7" s="82" customFormat="1" ht="21">
      <c r="A26" s="75" t="s">
        <v>20</v>
      </c>
      <c r="B26" s="74" t="s">
        <v>168</v>
      </c>
      <c r="C26" s="75" t="s">
        <v>38</v>
      </c>
      <c r="D26" s="75" t="s">
        <v>25</v>
      </c>
      <c r="E26" s="76">
        <f>E27</f>
        <v>67613</v>
      </c>
      <c r="F26" s="76">
        <f>F27</f>
        <v>0</v>
      </c>
      <c r="G26" s="76">
        <f>G27</f>
        <v>0</v>
      </c>
    </row>
    <row r="27" spans="1:7" s="82" customFormat="1">
      <c r="A27" s="75" t="s">
        <v>147</v>
      </c>
      <c r="B27" s="74" t="s">
        <v>93</v>
      </c>
      <c r="C27" s="75" t="s">
        <v>38</v>
      </c>
      <c r="D27" s="75" t="s">
        <v>18</v>
      </c>
      <c r="E27" s="76">
        <v>67613</v>
      </c>
      <c r="F27" s="76">
        <v>0</v>
      </c>
      <c r="G27" s="76">
        <v>0</v>
      </c>
    </row>
    <row r="28" spans="1:7" s="82" customFormat="1">
      <c r="A28" s="77" t="s">
        <v>154</v>
      </c>
      <c r="B28" s="74" t="s">
        <v>174</v>
      </c>
      <c r="C28" s="75" t="s">
        <v>144</v>
      </c>
      <c r="D28" s="75" t="s">
        <v>25</v>
      </c>
      <c r="E28" s="76">
        <f t="shared" ref="E28:G28" si="1">E29</f>
        <v>357237.66</v>
      </c>
      <c r="F28" s="83">
        <f t="shared" si="1"/>
        <v>101200</v>
      </c>
      <c r="G28" s="83">
        <f t="shared" si="1"/>
        <v>115200</v>
      </c>
    </row>
    <row r="29" spans="1:7" s="82" customFormat="1">
      <c r="A29" s="75" t="s">
        <v>162</v>
      </c>
      <c r="B29" s="74" t="s">
        <v>94</v>
      </c>
      <c r="C29" s="75" t="s">
        <v>144</v>
      </c>
      <c r="D29" s="75" t="s">
        <v>145</v>
      </c>
      <c r="E29" s="76">
        <v>357237.66</v>
      </c>
      <c r="F29" s="76">
        <v>101200</v>
      </c>
      <c r="G29" s="76">
        <v>115200</v>
      </c>
    </row>
    <row r="30" spans="1:7" s="82" customFormat="1">
      <c r="A30" s="77" t="s">
        <v>163</v>
      </c>
      <c r="B30" s="74" t="s">
        <v>178</v>
      </c>
      <c r="C30" s="75" t="s">
        <v>146</v>
      </c>
      <c r="D30" s="75" t="s">
        <v>25</v>
      </c>
      <c r="E30" s="76">
        <v>1403204</v>
      </c>
      <c r="F30" s="83">
        <f>F31+F32+F33</f>
        <v>500600</v>
      </c>
      <c r="G30" s="83">
        <f>G31+G32+G33</f>
        <v>500600</v>
      </c>
    </row>
    <row r="31" spans="1:7" s="82" customFormat="1">
      <c r="A31" s="75" t="s">
        <v>165</v>
      </c>
      <c r="B31" s="74" t="s">
        <v>96</v>
      </c>
      <c r="C31" s="75" t="s">
        <v>146</v>
      </c>
      <c r="D31" s="75" t="s">
        <v>31</v>
      </c>
      <c r="E31" s="76">
        <v>480600</v>
      </c>
      <c r="F31" s="76">
        <v>480600</v>
      </c>
      <c r="G31" s="76">
        <v>480600</v>
      </c>
    </row>
    <row r="32" spans="1:7" s="82" customFormat="1">
      <c r="A32" s="75" t="s">
        <v>166</v>
      </c>
      <c r="B32" s="74" t="s">
        <v>130</v>
      </c>
      <c r="C32" s="75" t="s">
        <v>146</v>
      </c>
      <c r="D32" s="75" t="s">
        <v>71</v>
      </c>
      <c r="E32" s="76">
        <v>20000</v>
      </c>
      <c r="F32" s="76">
        <v>20000</v>
      </c>
      <c r="G32" s="76">
        <v>20000</v>
      </c>
    </row>
    <row r="33" spans="1:7" s="82" customFormat="1">
      <c r="A33" s="84" t="s">
        <v>167</v>
      </c>
      <c r="B33" s="74" t="s">
        <v>98</v>
      </c>
      <c r="C33" s="75" t="s">
        <v>146</v>
      </c>
      <c r="D33" s="75" t="s">
        <v>38</v>
      </c>
      <c r="E33" s="76">
        <v>902608</v>
      </c>
      <c r="F33" s="76">
        <v>0</v>
      </c>
      <c r="G33" s="76">
        <v>0</v>
      </c>
    </row>
    <row r="34" spans="1:7" s="82" customFormat="1">
      <c r="A34" s="84" t="s">
        <v>169</v>
      </c>
      <c r="B34" s="74" t="s">
        <v>399</v>
      </c>
      <c r="C34" s="75" t="s">
        <v>161</v>
      </c>
      <c r="D34" s="75" t="s">
        <v>25</v>
      </c>
      <c r="E34" s="76">
        <v>74650</v>
      </c>
      <c r="F34" s="76">
        <v>74650</v>
      </c>
      <c r="G34" s="76">
        <v>74650</v>
      </c>
    </row>
    <row r="35" spans="1:7" s="82" customFormat="1">
      <c r="A35" s="84" t="s">
        <v>170</v>
      </c>
      <c r="B35" s="74" t="s">
        <v>402</v>
      </c>
      <c r="C35" s="75" t="s">
        <v>161</v>
      </c>
      <c r="D35" s="75" t="s">
        <v>161</v>
      </c>
      <c r="E35" s="76">
        <v>74650</v>
      </c>
      <c r="F35" s="76">
        <v>74650</v>
      </c>
      <c r="G35" s="76">
        <v>74650</v>
      </c>
    </row>
    <row r="36" spans="1:7" s="82" customFormat="1">
      <c r="A36" s="78" t="s">
        <v>171</v>
      </c>
      <c r="B36" s="74" t="s">
        <v>150</v>
      </c>
      <c r="C36" s="75" t="s">
        <v>18</v>
      </c>
      <c r="D36" s="75" t="s">
        <v>25</v>
      </c>
      <c r="E36" s="76">
        <f t="shared" ref="E36:G36" si="2">E37</f>
        <v>60000</v>
      </c>
      <c r="F36" s="83">
        <f t="shared" si="2"/>
        <v>60000</v>
      </c>
      <c r="G36" s="83">
        <f t="shared" si="2"/>
        <v>60000</v>
      </c>
    </row>
    <row r="37" spans="1:7" s="82" customFormat="1">
      <c r="A37" s="84" t="s">
        <v>172</v>
      </c>
      <c r="B37" s="74" t="s">
        <v>99</v>
      </c>
      <c r="C37" s="75" t="s">
        <v>18</v>
      </c>
      <c r="D37" s="75" t="s">
        <v>31</v>
      </c>
      <c r="E37" s="76">
        <v>60000</v>
      </c>
      <c r="F37" s="76">
        <v>60000</v>
      </c>
      <c r="G37" s="76">
        <v>60000</v>
      </c>
    </row>
    <row r="38" spans="1:7" s="82" customFormat="1">
      <c r="A38" s="78" t="s">
        <v>173</v>
      </c>
      <c r="B38" s="74" t="s">
        <v>148</v>
      </c>
      <c r="C38" s="75" t="s">
        <v>19</v>
      </c>
      <c r="D38" s="75" t="s">
        <v>25</v>
      </c>
      <c r="E38" s="76">
        <f t="shared" ref="E38:G38" si="3">E39</f>
        <v>1877033.26</v>
      </c>
      <c r="F38" s="83">
        <f t="shared" si="3"/>
        <v>1276959</v>
      </c>
      <c r="G38" s="83">
        <f t="shared" si="3"/>
        <v>1110254</v>
      </c>
    </row>
    <row r="39" spans="1:7" s="82" customFormat="1">
      <c r="A39" s="78" t="s">
        <v>175</v>
      </c>
      <c r="B39" s="74" t="s">
        <v>101</v>
      </c>
      <c r="C39" s="75" t="s">
        <v>19</v>
      </c>
      <c r="D39" s="75" t="s">
        <v>31</v>
      </c>
      <c r="E39" s="76">
        <v>1877033.26</v>
      </c>
      <c r="F39" s="76">
        <v>1276959</v>
      </c>
      <c r="G39" s="76">
        <v>1110254</v>
      </c>
    </row>
    <row r="40" spans="1:7" s="82" customFormat="1">
      <c r="A40" s="78" t="s">
        <v>176</v>
      </c>
      <c r="B40" s="74" t="s">
        <v>195</v>
      </c>
      <c r="C40" s="75"/>
      <c r="D40" s="75"/>
      <c r="E40" s="76"/>
      <c r="F40" s="76">
        <v>171505</v>
      </c>
      <c r="G40" s="76">
        <v>343709</v>
      </c>
    </row>
  </sheetData>
  <mergeCells count="10">
    <mergeCell ref="B4:C4"/>
    <mergeCell ref="C14:D14"/>
    <mergeCell ref="B8:G10"/>
    <mergeCell ref="B11:C11"/>
    <mergeCell ref="A12:A13"/>
    <mergeCell ref="B12:B13"/>
    <mergeCell ref="C12:D13"/>
    <mergeCell ref="E12:E13"/>
    <mergeCell ref="F12:F13"/>
    <mergeCell ref="G12:G13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9"/>
  <sheetViews>
    <sheetView zoomScaleNormal="100" workbookViewId="0">
      <selection sqref="A1:G169"/>
    </sheetView>
  </sheetViews>
  <sheetFormatPr defaultColWidth="8.85546875" defaultRowHeight="12.75"/>
  <cols>
    <col min="1" max="1" width="4.42578125" style="34" customWidth="1"/>
    <col min="2" max="2" width="63.5703125" style="34" customWidth="1"/>
    <col min="3" max="3" width="6.42578125" style="34" customWidth="1"/>
    <col min="4" max="4" width="7.85546875" style="34" customWidth="1"/>
    <col min="5" max="5" width="10.7109375" style="34" customWidth="1"/>
    <col min="6" max="6" width="10.85546875" style="34" customWidth="1"/>
    <col min="7" max="7" width="11.28515625" style="34" customWidth="1"/>
    <col min="8" max="8" width="8.85546875" style="34" customWidth="1"/>
    <col min="9" max="34" width="15.7109375" style="34" customWidth="1"/>
    <col min="35" max="16384" width="8.85546875" style="34"/>
  </cols>
  <sheetData>
    <row r="1" spans="1:8">
      <c r="D1" s="35" t="s">
        <v>490</v>
      </c>
    </row>
    <row r="2" spans="1:8">
      <c r="D2" s="35" t="s">
        <v>155</v>
      </c>
    </row>
    <row r="3" spans="1:8">
      <c r="D3" s="35" t="s">
        <v>525</v>
      </c>
    </row>
    <row r="4" spans="1:8">
      <c r="D4" s="35"/>
    </row>
    <row r="5" spans="1:8">
      <c r="D5" s="35" t="s">
        <v>328</v>
      </c>
    </row>
    <row r="6" spans="1:8">
      <c r="D6" s="35" t="s">
        <v>155</v>
      </c>
    </row>
    <row r="7" spans="1:8">
      <c r="D7" s="35" t="s">
        <v>480</v>
      </c>
    </row>
    <row r="8" spans="1:8">
      <c r="B8" s="154" t="s">
        <v>422</v>
      </c>
      <c r="C8" s="154"/>
      <c r="D8" s="154"/>
      <c r="E8" s="154"/>
      <c r="F8" s="154"/>
      <c r="G8" s="154"/>
    </row>
    <row r="9" spans="1:8" ht="18.75" customHeight="1">
      <c r="B9" s="155"/>
      <c r="C9" s="155"/>
      <c r="D9" s="155"/>
      <c r="E9" s="155"/>
      <c r="F9" s="155"/>
      <c r="G9" s="155"/>
    </row>
    <row r="10" spans="1:8" ht="3.75" customHeight="1">
      <c r="B10" s="155"/>
      <c r="C10" s="155"/>
      <c r="D10" s="155"/>
      <c r="E10" s="155"/>
      <c r="F10" s="155"/>
      <c r="G10" s="155"/>
    </row>
    <row r="11" spans="1:8" ht="12.75" customHeight="1">
      <c r="A11" s="148" t="s">
        <v>156</v>
      </c>
      <c r="B11" s="148" t="s">
        <v>76</v>
      </c>
      <c r="C11" s="157" t="s">
        <v>77</v>
      </c>
      <c r="D11" s="158"/>
      <c r="E11" s="158"/>
      <c r="F11" s="158"/>
      <c r="G11" s="148" t="s">
        <v>481</v>
      </c>
      <c r="H11" s="43"/>
    </row>
    <row r="12" spans="1:8" ht="24.75" customHeight="1">
      <c r="A12" s="156"/>
      <c r="B12" s="156"/>
      <c r="C12" s="44" t="s">
        <v>3</v>
      </c>
      <c r="D12" s="100" t="s">
        <v>157</v>
      </c>
      <c r="E12" s="44" t="s">
        <v>483</v>
      </c>
      <c r="F12" s="100" t="s">
        <v>482</v>
      </c>
      <c r="G12" s="159"/>
      <c r="H12" s="43"/>
    </row>
    <row r="13" spans="1:8">
      <c r="A13" s="39" t="s">
        <v>28</v>
      </c>
      <c r="B13" s="39" t="s">
        <v>11</v>
      </c>
      <c r="C13" s="39" t="s">
        <v>12</v>
      </c>
      <c r="D13" s="87" t="s">
        <v>13</v>
      </c>
      <c r="E13" s="39" t="s">
        <v>14</v>
      </c>
      <c r="F13" s="39" t="s">
        <v>15</v>
      </c>
      <c r="G13" s="39" t="s">
        <v>15</v>
      </c>
      <c r="H13" s="43"/>
    </row>
    <row r="14" spans="1:8">
      <c r="A14" s="88" t="s">
        <v>28</v>
      </c>
      <c r="B14" s="89" t="s">
        <v>105</v>
      </c>
      <c r="C14" s="88"/>
      <c r="D14" s="88"/>
      <c r="E14" s="88"/>
      <c r="F14" s="90"/>
      <c r="G14" s="91">
        <v>9716069.7799999993</v>
      </c>
    </row>
    <row r="15" spans="1:8">
      <c r="A15" s="92" t="s">
        <v>11</v>
      </c>
      <c r="B15" s="93" t="s">
        <v>128</v>
      </c>
      <c r="C15" s="92" t="s">
        <v>0</v>
      </c>
      <c r="D15" s="92"/>
      <c r="E15" s="92"/>
      <c r="F15" s="92"/>
      <c r="G15" s="94">
        <v>9716069.7799999993</v>
      </c>
    </row>
    <row r="16" spans="1:8">
      <c r="A16" s="92" t="s">
        <v>12</v>
      </c>
      <c r="B16" s="93" t="s">
        <v>158</v>
      </c>
      <c r="C16" s="92" t="s">
        <v>0</v>
      </c>
      <c r="D16" s="92" t="s">
        <v>426</v>
      </c>
      <c r="E16" s="92"/>
      <c r="F16" s="92"/>
      <c r="G16" s="94">
        <v>5505011.8600000003</v>
      </c>
    </row>
    <row r="17" spans="1:7" ht="21">
      <c r="A17" s="92" t="s">
        <v>13</v>
      </c>
      <c r="B17" s="93" t="s">
        <v>79</v>
      </c>
      <c r="C17" s="92" t="s">
        <v>0</v>
      </c>
      <c r="D17" s="92" t="s">
        <v>131</v>
      </c>
      <c r="E17" s="92"/>
      <c r="F17" s="92"/>
      <c r="G17" s="94">
        <v>830685</v>
      </c>
    </row>
    <row r="18" spans="1:7" ht="21">
      <c r="A18" s="92" t="s">
        <v>14</v>
      </c>
      <c r="B18" s="93" t="s">
        <v>197</v>
      </c>
      <c r="C18" s="92" t="s">
        <v>0</v>
      </c>
      <c r="D18" s="92" t="s">
        <v>131</v>
      </c>
      <c r="E18" s="92" t="s">
        <v>333</v>
      </c>
      <c r="F18" s="92"/>
      <c r="G18" s="94">
        <v>830685</v>
      </c>
    </row>
    <row r="19" spans="1:7" ht="31.5">
      <c r="A19" s="92" t="s">
        <v>15</v>
      </c>
      <c r="B19" s="93" t="s">
        <v>80</v>
      </c>
      <c r="C19" s="92" t="s">
        <v>0</v>
      </c>
      <c r="D19" s="92" t="s">
        <v>131</v>
      </c>
      <c r="E19" s="92" t="s">
        <v>331</v>
      </c>
      <c r="F19" s="92"/>
      <c r="G19" s="94">
        <v>830685</v>
      </c>
    </row>
    <row r="20" spans="1:7" ht="42">
      <c r="A20" s="92" t="s">
        <v>16</v>
      </c>
      <c r="B20" s="93" t="s">
        <v>198</v>
      </c>
      <c r="C20" s="92" t="s">
        <v>0</v>
      </c>
      <c r="D20" s="92" t="s">
        <v>131</v>
      </c>
      <c r="E20" s="92" t="s">
        <v>331</v>
      </c>
      <c r="F20" s="92" t="s">
        <v>37</v>
      </c>
      <c r="G20" s="94">
        <v>830685</v>
      </c>
    </row>
    <row r="21" spans="1:7">
      <c r="A21" s="95" t="s">
        <v>17</v>
      </c>
      <c r="B21" s="96" t="s">
        <v>199</v>
      </c>
      <c r="C21" s="95" t="s">
        <v>0</v>
      </c>
      <c r="D21" s="95" t="s">
        <v>131</v>
      </c>
      <c r="E21" s="95" t="s">
        <v>331</v>
      </c>
      <c r="F21" s="95" t="s">
        <v>65</v>
      </c>
      <c r="G21" s="97">
        <v>830685</v>
      </c>
    </row>
    <row r="22" spans="1:7" ht="31.5">
      <c r="A22" s="92" t="s">
        <v>159</v>
      </c>
      <c r="B22" s="93" t="s">
        <v>83</v>
      </c>
      <c r="C22" s="92" t="s">
        <v>0</v>
      </c>
      <c r="D22" s="92" t="s">
        <v>132</v>
      </c>
      <c r="E22" s="92"/>
      <c r="F22" s="92"/>
      <c r="G22" s="94">
        <v>24000</v>
      </c>
    </row>
    <row r="23" spans="1:7" ht="21">
      <c r="A23" s="92" t="s">
        <v>18</v>
      </c>
      <c r="B23" s="93" t="s">
        <v>197</v>
      </c>
      <c r="C23" s="92" t="s">
        <v>0</v>
      </c>
      <c r="D23" s="92" t="s">
        <v>132</v>
      </c>
      <c r="E23" s="92" t="s">
        <v>333</v>
      </c>
      <c r="F23" s="92"/>
      <c r="G23" s="94">
        <v>24000</v>
      </c>
    </row>
    <row r="24" spans="1:7" ht="31.5">
      <c r="A24" s="92" t="s">
        <v>19</v>
      </c>
      <c r="B24" s="93" t="s">
        <v>84</v>
      </c>
      <c r="C24" s="92" t="s">
        <v>0</v>
      </c>
      <c r="D24" s="92" t="s">
        <v>132</v>
      </c>
      <c r="E24" s="92" t="s">
        <v>335</v>
      </c>
      <c r="F24" s="92"/>
      <c r="G24" s="94">
        <v>24000</v>
      </c>
    </row>
    <row r="25" spans="1:7" ht="42">
      <c r="A25" s="92" t="s">
        <v>20</v>
      </c>
      <c r="B25" s="93" t="s">
        <v>198</v>
      </c>
      <c r="C25" s="92" t="s">
        <v>0</v>
      </c>
      <c r="D25" s="92" t="s">
        <v>132</v>
      </c>
      <c r="E25" s="92" t="s">
        <v>335</v>
      </c>
      <c r="F25" s="92" t="s">
        <v>37</v>
      </c>
      <c r="G25" s="94">
        <v>24000</v>
      </c>
    </row>
    <row r="26" spans="1:7">
      <c r="A26" s="95" t="s">
        <v>147</v>
      </c>
      <c r="B26" s="96" t="s">
        <v>199</v>
      </c>
      <c r="C26" s="95" t="s">
        <v>0</v>
      </c>
      <c r="D26" s="95" t="s">
        <v>132</v>
      </c>
      <c r="E26" s="95" t="s">
        <v>335</v>
      </c>
      <c r="F26" s="95" t="s">
        <v>65</v>
      </c>
      <c r="G26" s="97">
        <v>24000</v>
      </c>
    </row>
    <row r="27" spans="1:7" ht="31.5">
      <c r="A27" s="92" t="s">
        <v>154</v>
      </c>
      <c r="B27" s="93" t="s">
        <v>86</v>
      </c>
      <c r="C27" s="92" t="s">
        <v>0</v>
      </c>
      <c r="D27" s="92" t="s">
        <v>133</v>
      </c>
      <c r="E27" s="92"/>
      <c r="F27" s="92"/>
      <c r="G27" s="94">
        <v>4622126.8600000003</v>
      </c>
    </row>
    <row r="28" spans="1:7" ht="12.75" customHeight="1">
      <c r="A28" s="92" t="s">
        <v>162</v>
      </c>
      <c r="B28" s="93" t="s">
        <v>200</v>
      </c>
      <c r="C28" s="92" t="s">
        <v>0</v>
      </c>
      <c r="D28" s="92" t="s">
        <v>133</v>
      </c>
      <c r="E28" s="92" t="s">
        <v>336</v>
      </c>
      <c r="F28" s="92"/>
      <c r="G28" s="94">
        <v>1000</v>
      </c>
    </row>
    <row r="29" spans="1:7" ht="42">
      <c r="A29" s="92" t="s">
        <v>163</v>
      </c>
      <c r="B29" s="93" t="s">
        <v>403</v>
      </c>
      <c r="C29" s="92" t="s">
        <v>0</v>
      </c>
      <c r="D29" s="92" t="s">
        <v>133</v>
      </c>
      <c r="E29" s="92" t="s">
        <v>338</v>
      </c>
      <c r="F29" s="92"/>
      <c r="G29" s="94">
        <v>1000</v>
      </c>
    </row>
    <row r="30" spans="1:7" ht="21">
      <c r="A30" s="92" t="s">
        <v>165</v>
      </c>
      <c r="B30" s="93" t="s">
        <v>369</v>
      </c>
      <c r="C30" s="92" t="s">
        <v>0</v>
      </c>
      <c r="D30" s="92" t="s">
        <v>133</v>
      </c>
      <c r="E30" s="92" t="s">
        <v>338</v>
      </c>
      <c r="F30" s="92" t="s">
        <v>202</v>
      </c>
      <c r="G30" s="94">
        <v>1000</v>
      </c>
    </row>
    <row r="31" spans="1:7" ht="22.5">
      <c r="A31" s="95" t="s">
        <v>166</v>
      </c>
      <c r="B31" s="96" t="s">
        <v>370</v>
      </c>
      <c r="C31" s="95" t="s">
        <v>0</v>
      </c>
      <c r="D31" s="95" t="s">
        <v>133</v>
      </c>
      <c r="E31" s="95" t="s">
        <v>338</v>
      </c>
      <c r="F31" s="95" t="s">
        <v>203</v>
      </c>
      <c r="G31" s="97">
        <v>1000</v>
      </c>
    </row>
    <row r="32" spans="1:7" ht="21">
      <c r="A32" s="92" t="s">
        <v>167</v>
      </c>
      <c r="B32" s="93" t="s">
        <v>197</v>
      </c>
      <c r="C32" s="92" t="s">
        <v>0</v>
      </c>
      <c r="D32" s="92" t="s">
        <v>133</v>
      </c>
      <c r="E32" s="92" t="s">
        <v>333</v>
      </c>
      <c r="F32" s="92"/>
      <c r="G32" s="94">
        <v>4598781.8600000003</v>
      </c>
    </row>
    <row r="33" spans="1:7" ht="21">
      <c r="A33" s="92" t="s">
        <v>169</v>
      </c>
      <c r="B33" s="93" t="s">
        <v>87</v>
      </c>
      <c r="C33" s="92" t="s">
        <v>0</v>
      </c>
      <c r="D33" s="92" t="s">
        <v>133</v>
      </c>
      <c r="E33" s="92" t="s">
        <v>340</v>
      </c>
      <c r="F33" s="92"/>
      <c r="G33" s="94">
        <v>2937576.65</v>
      </c>
    </row>
    <row r="34" spans="1:7" ht="42">
      <c r="A34" s="92" t="s">
        <v>170</v>
      </c>
      <c r="B34" s="93" t="s">
        <v>198</v>
      </c>
      <c r="C34" s="92" t="s">
        <v>0</v>
      </c>
      <c r="D34" s="92" t="s">
        <v>133</v>
      </c>
      <c r="E34" s="92" t="s">
        <v>340</v>
      </c>
      <c r="F34" s="92" t="s">
        <v>37</v>
      </c>
      <c r="G34" s="94">
        <v>1942163</v>
      </c>
    </row>
    <row r="35" spans="1:7">
      <c r="A35" s="95" t="s">
        <v>171</v>
      </c>
      <c r="B35" s="96" t="s">
        <v>199</v>
      </c>
      <c r="C35" s="95" t="s">
        <v>0</v>
      </c>
      <c r="D35" s="95" t="s">
        <v>133</v>
      </c>
      <c r="E35" s="95" t="s">
        <v>340</v>
      </c>
      <c r="F35" s="95" t="s">
        <v>65</v>
      </c>
      <c r="G35" s="97">
        <v>1942163</v>
      </c>
    </row>
    <row r="36" spans="1:7" ht="21">
      <c r="A36" s="92" t="s">
        <v>172</v>
      </c>
      <c r="B36" s="93" t="s">
        <v>369</v>
      </c>
      <c r="C36" s="92" t="s">
        <v>0</v>
      </c>
      <c r="D36" s="92" t="s">
        <v>133</v>
      </c>
      <c r="E36" s="92" t="s">
        <v>340</v>
      </c>
      <c r="F36" s="92" t="s">
        <v>202</v>
      </c>
      <c r="G36" s="94">
        <v>689472.65</v>
      </c>
    </row>
    <row r="37" spans="1:7" ht="22.5">
      <c r="A37" s="95" t="s">
        <v>173</v>
      </c>
      <c r="B37" s="96" t="s">
        <v>370</v>
      </c>
      <c r="C37" s="95" t="s">
        <v>0</v>
      </c>
      <c r="D37" s="95" t="s">
        <v>133</v>
      </c>
      <c r="E37" s="95" t="s">
        <v>340</v>
      </c>
      <c r="F37" s="95" t="s">
        <v>203</v>
      </c>
      <c r="G37" s="97">
        <v>689472.65</v>
      </c>
    </row>
    <row r="38" spans="1:7">
      <c r="A38" s="92" t="s">
        <v>175</v>
      </c>
      <c r="B38" s="93" t="s">
        <v>210</v>
      </c>
      <c r="C38" s="92" t="s">
        <v>0</v>
      </c>
      <c r="D38" s="92" t="s">
        <v>133</v>
      </c>
      <c r="E38" s="92" t="s">
        <v>340</v>
      </c>
      <c r="F38" s="92" t="s">
        <v>211</v>
      </c>
      <c r="G38" s="94">
        <v>305941</v>
      </c>
    </row>
    <row r="39" spans="1:7">
      <c r="A39" s="95" t="s">
        <v>176</v>
      </c>
      <c r="B39" s="96" t="s">
        <v>213</v>
      </c>
      <c r="C39" s="95" t="s">
        <v>0</v>
      </c>
      <c r="D39" s="95" t="s">
        <v>133</v>
      </c>
      <c r="E39" s="95" t="s">
        <v>340</v>
      </c>
      <c r="F39" s="95" t="s">
        <v>214</v>
      </c>
      <c r="G39" s="97">
        <v>305941</v>
      </c>
    </row>
    <row r="40" spans="1:7" ht="52.5">
      <c r="A40" s="92" t="s">
        <v>177</v>
      </c>
      <c r="B40" s="93" t="s">
        <v>404</v>
      </c>
      <c r="C40" s="92" t="s">
        <v>0</v>
      </c>
      <c r="D40" s="92" t="s">
        <v>133</v>
      </c>
      <c r="E40" s="92" t="s">
        <v>341</v>
      </c>
      <c r="F40" s="92"/>
      <c r="G40" s="94">
        <v>259911.41</v>
      </c>
    </row>
    <row r="41" spans="1:7" ht="42">
      <c r="A41" s="92" t="s">
        <v>179</v>
      </c>
      <c r="B41" s="93" t="s">
        <v>198</v>
      </c>
      <c r="C41" s="92" t="s">
        <v>0</v>
      </c>
      <c r="D41" s="92" t="s">
        <v>133</v>
      </c>
      <c r="E41" s="92" t="s">
        <v>341</v>
      </c>
      <c r="F41" s="92" t="s">
        <v>37</v>
      </c>
      <c r="G41" s="94">
        <v>259911.41</v>
      </c>
    </row>
    <row r="42" spans="1:7">
      <c r="A42" s="95" t="s">
        <v>180</v>
      </c>
      <c r="B42" s="96" t="s">
        <v>199</v>
      </c>
      <c r="C42" s="95" t="s">
        <v>0</v>
      </c>
      <c r="D42" s="95" t="s">
        <v>133</v>
      </c>
      <c r="E42" s="95" t="s">
        <v>341</v>
      </c>
      <c r="F42" s="95" t="s">
        <v>65</v>
      </c>
      <c r="G42" s="97">
        <v>259911.41</v>
      </c>
    </row>
    <row r="43" spans="1:7" ht="42">
      <c r="A43" s="92" t="s">
        <v>181</v>
      </c>
      <c r="B43" s="93" t="s">
        <v>522</v>
      </c>
      <c r="C43" s="92" t="s">
        <v>0</v>
      </c>
      <c r="D43" s="92" t="s">
        <v>133</v>
      </c>
      <c r="E43" s="92" t="s">
        <v>521</v>
      </c>
      <c r="F43" s="92"/>
      <c r="G43" s="94">
        <v>235329.8</v>
      </c>
    </row>
    <row r="44" spans="1:7" ht="22.5" customHeight="1">
      <c r="A44" s="92" t="s">
        <v>182</v>
      </c>
      <c r="B44" s="93" t="s">
        <v>198</v>
      </c>
      <c r="C44" s="92" t="s">
        <v>0</v>
      </c>
      <c r="D44" s="92" t="s">
        <v>133</v>
      </c>
      <c r="E44" s="92" t="s">
        <v>521</v>
      </c>
      <c r="F44" s="92" t="s">
        <v>37</v>
      </c>
      <c r="G44" s="94">
        <v>235329.8</v>
      </c>
    </row>
    <row r="45" spans="1:7">
      <c r="A45" s="95" t="s">
        <v>183</v>
      </c>
      <c r="B45" s="96" t="s">
        <v>199</v>
      </c>
      <c r="C45" s="95" t="s">
        <v>0</v>
      </c>
      <c r="D45" s="95" t="s">
        <v>133</v>
      </c>
      <c r="E45" s="95" t="s">
        <v>521</v>
      </c>
      <c r="F45" s="95" t="s">
        <v>65</v>
      </c>
      <c r="G45" s="97">
        <v>235329.8</v>
      </c>
    </row>
    <row r="46" spans="1:7" ht="42">
      <c r="A46" s="92" t="s">
        <v>184</v>
      </c>
      <c r="B46" s="93" t="s">
        <v>227</v>
      </c>
      <c r="C46" s="92" t="s">
        <v>0</v>
      </c>
      <c r="D46" s="92" t="s">
        <v>133</v>
      </c>
      <c r="E46" s="92" t="s">
        <v>342</v>
      </c>
      <c r="F46" s="92"/>
      <c r="G46" s="94">
        <v>917069</v>
      </c>
    </row>
    <row r="47" spans="1:7" ht="42">
      <c r="A47" s="92" t="s">
        <v>185</v>
      </c>
      <c r="B47" s="93" t="s">
        <v>198</v>
      </c>
      <c r="C47" s="92" t="s">
        <v>0</v>
      </c>
      <c r="D47" s="92" t="s">
        <v>133</v>
      </c>
      <c r="E47" s="92" t="s">
        <v>342</v>
      </c>
      <c r="F47" s="92" t="s">
        <v>37</v>
      </c>
      <c r="G47" s="94">
        <v>917069</v>
      </c>
    </row>
    <row r="48" spans="1:7">
      <c r="A48" s="95" t="s">
        <v>186</v>
      </c>
      <c r="B48" s="96" t="s">
        <v>199</v>
      </c>
      <c r="C48" s="95" t="s">
        <v>0</v>
      </c>
      <c r="D48" s="95" t="s">
        <v>133</v>
      </c>
      <c r="E48" s="95" t="s">
        <v>342</v>
      </c>
      <c r="F48" s="95" t="s">
        <v>65</v>
      </c>
      <c r="G48" s="97">
        <v>917069</v>
      </c>
    </row>
    <row r="49" spans="1:7" ht="21">
      <c r="A49" s="92" t="s">
        <v>187</v>
      </c>
      <c r="B49" s="93" t="s">
        <v>405</v>
      </c>
      <c r="C49" s="92" t="s">
        <v>0</v>
      </c>
      <c r="D49" s="92" t="s">
        <v>133</v>
      </c>
      <c r="E49" s="92" t="s">
        <v>343</v>
      </c>
      <c r="F49" s="92"/>
      <c r="G49" s="94">
        <v>12014</v>
      </c>
    </row>
    <row r="50" spans="1:7" ht="21">
      <c r="A50" s="92" t="s">
        <v>188</v>
      </c>
      <c r="B50" s="93" t="s">
        <v>369</v>
      </c>
      <c r="C50" s="92" t="s">
        <v>0</v>
      </c>
      <c r="D50" s="92" t="s">
        <v>133</v>
      </c>
      <c r="E50" s="92" t="s">
        <v>343</v>
      </c>
      <c r="F50" s="92" t="s">
        <v>202</v>
      </c>
      <c r="G50" s="94">
        <v>12014</v>
      </c>
    </row>
    <row r="51" spans="1:7" ht="22.5">
      <c r="A51" s="95" t="s">
        <v>189</v>
      </c>
      <c r="B51" s="96" t="s">
        <v>370</v>
      </c>
      <c r="C51" s="95" t="s">
        <v>0</v>
      </c>
      <c r="D51" s="95" t="s">
        <v>133</v>
      </c>
      <c r="E51" s="95" t="s">
        <v>343</v>
      </c>
      <c r="F51" s="95" t="s">
        <v>203</v>
      </c>
      <c r="G51" s="97">
        <v>12014</v>
      </c>
    </row>
    <row r="52" spans="1:7" ht="21">
      <c r="A52" s="92" t="s">
        <v>190</v>
      </c>
      <c r="B52" s="93" t="s">
        <v>406</v>
      </c>
      <c r="C52" s="92" t="s">
        <v>0</v>
      </c>
      <c r="D52" s="92" t="s">
        <v>133</v>
      </c>
      <c r="E52" s="92" t="s">
        <v>371</v>
      </c>
      <c r="F52" s="92"/>
      <c r="G52" s="94">
        <v>60000</v>
      </c>
    </row>
    <row r="53" spans="1:7" ht="21">
      <c r="A53" s="92" t="s">
        <v>191</v>
      </c>
      <c r="B53" s="93" t="s">
        <v>369</v>
      </c>
      <c r="C53" s="92" t="s">
        <v>0</v>
      </c>
      <c r="D53" s="92" t="s">
        <v>133</v>
      </c>
      <c r="E53" s="92" t="s">
        <v>371</v>
      </c>
      <c r="F53" s="92" t="s">
        <v>202</v>
      </c>
      <c r="G53" s="94">
        <v>60000</v>
      </c>
    </row>
    <row r="54" spans="1:7" ht="22.5">
      <c r="A54" s="95" t="s">
        <v>192</v>
      </c>
      <c r="B54" s="96" t="s">
        <v>370</v>
      </c>
      <c r="C54" s="95" t="s">
        <v>0</v>
      </c>
      <c r="D54" s="95" t="s">
        <v>133</v>
      </c>
      <c r="E54" s="95" t="s">
        <v>371</v>
      </c>
      <c r="F54" s="95" t="s">
        <v>203</v>
      </c>
      <c r="G54" s="97">
        <v>60000</v>
      </c>
    </row>
    <row r="55" spans="1:7" ht="21">
      <c r="A55" s="92" t="s">
        <v>193</v>
      </c>
      <c r="B55" s="93" t="s">
        <v>407</v>
      </c>
      <c r="C55" s="92" t="s">
        <v>0</v>
      </c>
      <c r="D55" s="92" t="s">
        <v>133</v>
      </c>
      <c r="E55" s="92" t="s">
        <v>372</v>
      </c>
      <c r="F55" s="92"/>
      <c r="G55" s="94">
        <v>176881</v>
      </c>
    </row>
    <row r="56" spans="1:7" ht="21">
      <c r="A56" s="92" t="s">
        <v>194</v>
      </c>
      <c r="B56" s="93" t="s">
        <v>369</v>
      </c>
      <c r="C56" s="92" t="s">
        <v>0</v>
      </c>
      <c r="D56" s="92" t="s">
        <v>133</v>
      </c>
      <c r="E56" s="92" t="s">
        <v>372</v>
      </c>
      <c r="F56" s="92" t="s">
        <v>202</v>
      </c>
      <c r="G56" s="94">
        <v>176881</v>
      </c>
    </row>
    <row r="57" spans="1:7" ht="22.5" customHeight="1">
      <c r="A57" s="95" t="s">
        <v>205</v>
      </c>
      <c r="B57" s="96" t="s">
        <v>370</v>
      </c>
      <c r="C57" s="95" t="s">
        <v>0</v>
      </c>
      <c r="D57" s="95" t="s">
        <v>133</v>
      </c>
      <c r="E57" s="95" t="s">
        <v>372</v>
      </c>
      <c r="F57" s="95" t="s">
        <v>203</v>
      </c>
      <c r="G57" s="97">
        <v>176881</v>
      </c>
    </row>
    <row r="58" spans="1:7">
      <c r="A58" s="92" t="s">
        <v>206</v>
      </c>
      <c r="B58" s="93" t="s">
        <v>238</v>
      </c>
      <c r="C58" s="92" t="s">
        <v>0</v>
      </c>
      <c r="D58" s="92" t="s">
        <v>133</v>
      </c>
      <c r="E58" s="92" t="s">
        <v>344</v>
      </c>
      <c r="F58" s="92"/>
      <c r="G58" s="94">
        <v>22345</v>
      </c>
    </row>
    <row r="59" spans="1:7" ht="52.5">
      <c r="A59" s="92" t="s">
        <v>207</v>
      </c>
      <c r="B59" s="98" t="s">
        <v>415</v>
      </c>
      <c r="C59" s="92" t="s">
        <v>0</v>
      </c>
      <c r="D59" s="92" t="s">
        <v>133</v>
      </c>
      <c r="E59" s="92" t="s">
        <v>346</v>
      </c>
      <c r="F59" s="92"/>
      <c r="G59" s="94">
        <v>21497</v>
      </c>
    </row>
    <row r="60" spans="1:7">
      <c r="A60" s="92" t="s">
        <v>208</v>
      </c>
      <c r="B60" s="93" t="s">
        <v>242</v>
      </c>
      <c r="C60" s="92" t="s">
        <v>0</v>
      </c>
      <c r="D60" s="92" t="s">
        <v>133</v>
      </c>
      <c r="E60" s="92" t="s">
        <v>346</v>
      </c>
      <c r="F60" s="92" t="s">
        <v>243</v>
      </c>
      <c r="G60" s="94">
        <v>21497</v>
      </c>
    </row>
    <row r="61" spans="1:7">
      <c r="A61" s="95" t="s">
        <v>209</v>
      </c>
      <c r="B61" s="96" t="s">
        <v>74</v>
      </c>
      <c r="C61" s="95" t="s">
        <v>0</v>
      </c>
      <c r="D61" s="95" t="s">
        <v>133</v>
      </c>
      <c r="E61" s="95" t="s">
        <v>346</v>
      </c>
      <c r="F61" s="95" t="s">
        <v>129</v>
      </c>
      <c r="G61" s="97">
        <v>21497</v>
      </c>
    </row>
    <row r="62" spans="1:7" ht="52.5">
      <c r="A62" s="92" t="s">
        <v>212</v>
      </c>
      <c r="B62" s="93" t="s">
        <v>428</v>
      </c>
      <c r="C62" s="92" t="s">
        <v>0</v>
      </c>
      <c r="D62" s="92" t="s">
        <v>133</v>
      </c>
      <c r="E62" s="92" t="s">
        <v>427</v>
      </c>
      <c r="F62" s="92"/>
      <c r="G62" s="94">
        <v>848</v>
      </c>
    </row>
    <row r="63" spans="1:7">
      <c r="A63" s="92" t="s">
        <v>23</v>
      </c>
      <c r="B63" s="93" t="s">
        <v>242</v>
      </c>
      <c r="C63" s="92" t="s">
        <v>0</v>
      </c>
      <c r="D63" s="92" t="s">
        <v>133</v>
      </c>
      <c r="E63" s="92" t="s">
        <v>427</v>
      </c>
      <c r="F63" s="92" t="s">
        <v>243</v>
      </c>
      <c r="G63" s="94">
        <v>848</v>
      </c>
    </row>
    <row r="64" spans="1:7">
      <c r="A64" s="95" t="s">
        <v>215</v>
      </c>
      <c r="B64" s="96" t="s">
        <v>74</v>
      </c>
      <c r="C64" s="95" t="s">
        <v>0</v>
      </c>
      <c r="D64" s="95" t="s">
        <v>133</v>
      </c>
      <c r="E64" s="95" t="s">
        <v>427</v>
      </c>
      <c r="F64" s="95" t="s">
        <v>129</v>
      </c>
      <c r="G64" s="97">
        <v>848</v>
      </c>
    </row>
    <row r="65" spans="1:7">
      <c r="A65" s="92" t="s">
        <v>216</v>
      </c>
      <c r="B65" s="93" t="s">
        <v>160</v>
      </c>
      <c r="C65" s="92" t="s">
        <v>0</v>
      </c>
      <c r="D65" s="92" t="s">
        <v>250</v>
      </c>
      <c r="E65" s="92"/>
      <c r="F65" s="92"/>
      <c r="G65" s="94">
        <v>10000</v>
      </c>
    </row>
    <row r="66" spans="1:7">
      <c r="A66" s="92" t="s">
        <v>217</v>
      </c>
      <c r="B66" s="93" t="s">
        <v>238</v>
      </c>
      <c r="C66" s="92" t="s">
        <v>0</v>
      </c>
      <c r="D66" s="92" t="s">
        <v>250</v>
      </c>
      <c r="E66" s="92" t="s">
        <v>344</v>
      </c>
      <c r="F66" s="92"/>
      <c r="G66" s="94">
        <v>10000</v>
      </c>
    </row>
    <row r="67" spans="1:7" ht="21">
      <c r="A67" s="92" t="s">
        <v>218</v>
      </c>
      <c r="B67" s="93" t="s">
        <v>253</v>
      </c>
      <c r="C67" s="92" t="s">
        <v>0</v>
      </c>
      <c r="D67" s="92" t="s">
        <v>250</v>
      </c>
      <c r="E67" s="92" t="s">
        <v>348</v>
      </c>
      <c r="F67" s="92"/>
      <c r="G67" s="94">
        <v>10000</v>
      </c>
    </row>
    <row r="68" spans="1:7">
      <c r="A68" s="92" t="s">
        <v>219</v>
      </c>
      <c r="B68" s="93" t="s">
        <v>210</v>
      </c>
      <c r="C68" s="92" t="s">
        <v>0</v>
      </c>
      <c r="D68" s="92" t="s">
        <v>250</v>
      </c>
      <c r="E68" s="92" t="s">
        <v>348</v>
      </c>
      <c r="F68" s="92" t="s">
        <v>211</v>
      </c>
      <c r="G68" s="94">
        <v>10000</v>
      </c>
    </row>
    <row r="69" spans="1:7">
      <c r="A69" s="95" t="s">
        <v>220</v>
      </c>
      <c r="B69" s="96" t="s">
        <v>257</v>
      </c>
      <c r="C69" s="95" t="s">
        <v>0</v>
      </c>
      <c r="D69" s="95" t="s">
        <v>250</v>
      </c>
      <c r="E69" s="95" t="s">
        <v>348</v>
      </c>
      <c r="F69" s="95" t="s">
        <v>258</v>
      </c>
      <c r="G69" s="97">
        <v>10000</v>
      </c>
    </row>
    <row r="70" spans="1:7">
      <c r="A70" s="92" t="s">
        <v>221</v>
      </c>
      <c r="B70" s="93" t="s">
        <v>88</v>
      </c>
      <c r="C70" s="92" t="s">
        <v>0</v>
      </c>
      <c r="D70" s="92" t="s">
        <v>134</v>
      </c>
      <c r="E70" s="92"/>
      <c r="F70" s="92"/>
      <c r="G70" s="94">
        <v>10000</v>
      </c>
    </row>
    <row r="71" spans="1:7">
      <c r="A71" s="92" t="s">
        <v>222</v>
      </c>
      <c r="B71" s="93" t="s">
        <v>238</v>
      </c>
      <c r="C71" s="92" t="s">
        <v>0</v>
      </c>
      <c r="D71" s="92" t="s">
        <v>134</v>
      </c>
      <c r="E71" s="92" t="s">
        <v>344</v>
      </c>
      <c r="F71" s="92"/>
      <c r="G71" s="94">
        <v>10000</v>
      </c>
    </row>
    <row r="72" spans="1:7" ht="21">
      <c r="A72" s="92" t="s">
        <v>223</v>
      </c>
      <c r="B72" s="93" t="s">
        <v>149</v>
      </c>
      <c r="C72" s="92" t="s">
        <v>0</v>
      </c>
      <c r="D72" s="92" t="s">
        <v>134</v>
      </c>
      <c r="E72" s="92" t="s">
        <v>350</v>
      </c>
      <c r="F72" s="92"/>
      <c r="G72" s="94">
        <v>10000</v>
      </c>
    </row>
    <row r="73" spans="1:7">
      <c r="A73" s="92" t="s">
        <v>224</v>
      </c>
      <c r="B73" s="93" t="s">
        <v>210</v>
      </c>
      <c r="C73" s="92" t="s">
        <v>0</v>
      </c>
      <c r="D73" s="92" t="s">
        <v>134</v>
      </c>
      <c r="E73" s="92" t="s">
        <v>350</v>
      </c>
      <c r="F73" s="92" t="s">
        <v>211</v>
      </c>
      <c r="G73" s="94">
        <v>10000</v>
      </c>
    </row>
    <row r="74" spans="1:7">
      <c r="A74" s="95" t="s">
        <v>225</v>
      </c>
      <c r="B74" s="96" t="s">
        <v>89</v>
      </c>
      <c r="C74" s="95" t="s">
        <v>0</v>
      </c>
      <c r="D74" s="95" t="s">
        <v>134</v>
      </c>
      <c r="E74" s="95" t="s">
        <v>350</v>
      </c>
      <c r="F74" s="95" t="s">
        <v>90</v>
      </c>
      <c r="G74" s="97">
        <v>10000</v>
      </c>
    </row>
    <row r="75" spans="1:7">
      <c r="A75" s="92" t="s">
        <v>226</v>
      </c>
      <c r="B75" s="93" t="s">
        <v>91</v>
      </c>
      <c r="C75" s="92" t="s">
        <v>0</v>
      </c>
      <c r="D75" s="92" t="s">
        <v>135</v>
      </c>
      <c r="E75" s="92"/>
      <c r="F75" s="92"/>
      <c r="G75" s="94">
        <v>8200</v>
      </c>
    </row>
    <row r="76" spans="1:7" ht="42">
      <c r="A76" s="92" t="s">
        <v>228</v>
      </c>
      <c r="B76" s="93" t="s">
        <v>430</v>
      </c>
      <c r="C76" s="92" t="s">
        <v>0</v>
      </c>
      <c r="D76" s="92" t="s">
        <v>135</v>
      </c>
      <c r="E76" s="92" t="s">
        <v>429</v>
      </c>
      <c r="F76" s="92"/>
      <c r="G76" s="94">
        <v>1000</v>
      </c>
    </row>
    <row r="77" spans="1:7" ht="42">
      <c r="A77" s="92" t="s">
        <v>229</v>
      </c>
      <c r="B77" s="93" t="s">
        <v>432</v>
      </c>
      <c r="C77" s="92" t="s">
        <v>0</v>
      </c>
      <c r="D77" s="92" t="s">
        <v>135</v>
      </c>
      <c r="E77" s="92" t="s">
        <v>431</v>
      </c>
      <c r="F77" s="92"/>
      <c r="G77" s="94">
        <v>1000</v>
      </c>
    </row>
    <row r="78" spans="1:7" ht="21">
      <c r="A78" s="92" t="s">
        <v>230</v>
      </c>
      <c r="B78" s="93" t="s">
        <v>369</v>
      </c>
      <c r="C78" s="92" t="s">
        <v>0</v>
      </c>
      <c r="D78" s="92" t="s">
        <v>135</v>
      </c>
      <c r="E78" s="92" t="s">
        <v>431</v>
      </c>
      <c r="F78" s="92" t="s">
        <v>202</v>
      </c>
      <c r="G78" s="94">
        <v>1000</v>
      </c>
    </row>
    <row r="79" spans="1:7" ht="22.5">
      <c r="A79" s="95" t="s">
        <v>231</v>
      </c>
      <c r="B79" s="96" t="s">
        <v>370</v>
      </c>
      <c r="C79" s="95" t="s">
        <v>0</v>
      </c>
      <c r="D79" s="95" t="s">
        <v>135</v>
      </c>
      <c r="E79" s="95" t="s">
        <v>431</v>
      </c>
      <c r="F79" s="95" t="s">
        <v>203</v>
      </c>
      <c r="G79" s="97">
        <v>1000</v>
      </c>
    </row>
    <row r="80" spans="1:7" ht="21">
      <c r="A80" s="92" t="s">
        <v>232</v>
      </c>
      <c r="B80" s="93" t="s">
        <v>197</v>
      </c>
      <c r="C80" s="92" t="s">
        <v>0</v>
      </c>
      <c r="D80" s="92" t="s">
        <v>135</v>
      </c>
      <c r="E80" s="92" t="s">
        <v>333</v>
      </c>
      <c r="F80" s="92"/>
      <c r="G80" s="94">
        <v>7200</v>
      </c>
    </row>
    <row r="81" spans="1:7" ht="31.5">
      <c r="A81" s="92" t="s">
        <v>233</v>
      </c>
      <c r="B81" s="93" t="s">
        <v>278</v>
      </c>
      <c r="C81" s="92" t="s">
        <v>0</v>
      </c>
      <c r="D81" s="92" t="s">
        <v>135</v>
      </c>
      <c r="E81" s="92" t="s">
        <v>352</v>
      </c>
      <c r="F81" s="92"/>
      <c r="G81" s="94">
        <v>7200</v>
      </c>
    </row>
    <row r="82" spans="1:7" ht="42">
      <c r="A82" s="92" t="s">
        <v>234</v>
      </c>
      <c r="B82" s="93" t="s">
        <v>198</v>
      </c>
      <c r="C82" s="92" t="s">
        <v>0</v>
      </c>
      <c r="D82" s="92" t="s">
        <v>135</v>
      </c>
      <c r="E82" s="92" t="s">
        <v>352</v>
      </c>
      <c r="F82" s="92" t="s">
        <v>37</v>
      </c>
      <c r="G82" s="94">
        <v>5600</v>
      </c>
    </row>
    <row r="83" spans="1:7">
      <c r="A83" s="95" t="s">
        <v>235</v>
      </c>
      <c r="B83" s="96" t="s">
        <v>199</v>
      </c>
      <c r="C83" s="95" t="s">
        <v>0</v>
      </c>
      <c r="D83" s="95" t="s">
        <v>135</v>
      </c>
      <c r="E83" s="95" t="s">
        <v>352</v>
      </c>
      <c r="F83" s="95" t="s">
        <v>65</v>
      </c>
      <c r="G83" s="97">
        <v>5600</v>
      </c>
    </row>
    <row r="84" spans="1:7" ht="21">
      <c r="A84" s="92" t="s">
        <v>236</v>
      </c>
      <c r="B84" s="93" t="s">
        <v>369</v>
      </c>
      <c r="C84" s="92" t="s">
        <v>0</v>
      </c>
      <c r="D84" s="92" t="s">
        <v>135</v>
      </c>
      <c r="E84" s="92" t="s">
        <v>352</v>
      </c>
      <c r="F84" s="92" t="s">
        <v>202</v>
      </c>
      <c r="G84" s="94">
        <v>1600</v>
      </c>
    </row>
    <row r="85" spans="1:7" ht="22.5">
      <c r="A85" s="95" t="s">
        <v>237</v>
      </c>
      <c r="B85" s="96" t="s">
        <v>370</v>
      </c>
      <c r="C85" s="95" t="s">
        <v>0</v>
      </c>
      <c r="D85" s="95" t="s">
        <v>135</v>
      </c>
      <c r="E85" s="95" t="s">
        <v>352</v>
      </c>
      <c r="F85" s="95" t="s">
        <v>203</v>
      </c>
      <c r="G85" s="97">
        <v>1600</v>
      </c>
    </row>
    <row r="86" spans="1:7">
      <c r="A86" s="92" t="s">
        <v>239</v>
      </c>
      <c r="B86" s="93" t="s">
        <v>164</v>
      </c>
      <c r="C86" s="92" t="s">
        <v>0</v>
      </c>
      <c r="D86" s="92" t="s">
        <v>433</v>
      </c>
      <c r="E86" s="92"/>
      <c r="F86" s="92"/>
      <c r="G86" s="94">
        <v>371320</v>
      </c>
    </row>
    <row r="87" spans="1:7">
      <c r="A87" s="92" t="s">
        <v>240</v>
      </c>
      <c r="B87" s="93" t="s">
        <v>92</v>
      </c>
      <c r="C87" s="92" t="s">
        <v>0</v>
      </c>
      <c r="D87" s="92" t="s">
        <v>136</v>
      </c>
      <c r="E87" s="92"/>
      <c r="F87" s="92"/>
      <c r="G87" s="94">
        <v>371320</v>
      </c>
    </row>
    <row r="88" spans="1:7" ht="21">
      <c r="A88" s="92" t="s">
        <v>241</v>
      </c>
      <c r="B88" s="93" t="s">
        <v>197</v>
      </c>
      <c r="C88" s="92" t="s">
        <v>0</v>
      </c>
      <c r="D88" s="92" t="s">
        <v>136</v>
      </c>
      <c r="E88" s="92" t="s">
        <v>333</v>
      </c>
      <c r="F88" s="92"/>
      <c r="G88" s="94">
        <v>371320</v>
      </c>
    </row>
    <row r="89" spans="1:7" ht="42">
      <c r="A89" s="92" t="s">
        <v>244</v>
      </c>
      <c r="B89" s="93" t="s">
        <v>408</v>
      </c>
      <c r="C89" s="92" t="s">
        <v>0</v>
      </c>
      <c r="D89" s="92" t="s">
        <v>136</v>
      </c>
      <c r="E89" s="92" t="s">
        <v>353</v>
      </c>
      <c r="F89" s="92"/>
      <c r="G89" s="94">
        <v>27120</v>
      </c>
    </row>
    <row r="90" spans="1:7" ht="21">
      <c r="A90" s="92" t="s">
        <v>245</v>
      </c>
      <c r="B90" s="93" t="s">
        <v>369</v>
      </c>
      <c r="C90" s="92" t="s">
        <v>0</v>
      </c>
      <c r="D90" s="92" t="s">
        <v>136</v>
      </c>
      <c r="E90" s="92" t="s">
        <v>353</v>
      </c>
      <c r="F90" s="92" t="s">
        <v>202</v>
      </c>
      <c r="G90" s="94">
        <v>27120</v>
      </c>
    </row>
    <row r="91" spans="1:7" ht="22.5">
      <c r="A91" s="95" t="s">
        <v>373</v>
      </c>
      <c r="B91" s="96" t="s">
        <v>370</v>
      </c>
      <c r="C91" s="95" t="s">
        <v>0</v>
      </c>
      <c r="D91" s="95" t="s">
        <v>136</v>
      </c>
      <c r="E91" s="95" t="s">
        <v>353</v>
      </c>
      <c r="F91" s="95" t="s">
        <v>203</v>
      </c>
      <c r="G91" s="97">
        <v>27120</v>
      </c>
    </row>
    <row r="92" spans="1:7" ht="52.5">
      <c r="A92" s="92" t="s">
        <v>246</v>
      </c>
      <c r="B92" s="98" t="s">
        <v>416</v>
      </c>
      <c r="C92" s="92" t="s">
        <v>0</v>
      </c>
      <c r="D92" s="92" t="s">
        <v>136</v>
      </c>
      <c r="E92" s="92" t="s">
        <v>355</v>
      </c>
      <c r="F92" s="92"/>
      <c r="G92" s="94">
        <v>344200</v>
      </c>
    </row>
    <row r="93" spans="1:7" ht="42">
      <c r="A93" s="92" t="s">
        <v>247</v>
      </c>
      <c r="B93" s="93" t="s">
        <v>198</v>
      </c>
      <c r="C93" s="92" t="s">
        <v>0</v>
      </c>
      <c r="D93" s="92" t="s">
        <v>136</v>
      </c>
      <c r="E93" s="92" t="s">
        <v>355</v>
      </c>
      <c r="F93" s="92" t="s">
        <v>37</v>
      </c>
      <c r="G93" s="94">
        <v>344200</v>
      </c>
    </row>
    <row r="94" spans="1:7">
      <c r="A94" s="95" t="s">
        <v>248</v>
      </c>
      <c r="B94" s="96" t="s">
        <v>199</v>
      </c>
      <c r="C94" s="95" t="s">
        <v>0</v>
      </c>
      <c r="D94" s="95" t="s">
        <v>136</v>
      </c>
      <c r="E94" s="95" t="s">
        <v>355</v>
      </c>
      <c r="F94" s="95" t="s">
        <v>65</v>
      </c>
      <c r="G94" s="97">
        <v>344200</v>
      </c>
    </row>
    <row r="95" spans="1:7" ht="21">
      <c r="A95" s="92" t="s">
        <v>249</v>
      </c>
      <c r="B95" s="93" t="s">
        <v>168</v>
      </c>
      <c r="C95" s="92" t="s">
        <v>0</v>
      </c>
      <c r="D95" s="92" t="s">
        <v>434</v>
      </c>
      <c r="E95" s="92"/>
      <c r="F95" s="92"/>
      <c r="G95" s="94">
        <v>67613</v>
      </c>
    </row>
    <row r="96" spans="1:7">
      <c r="A96" s="92" t="s">
        <v>251</v>
      </c>
      <c r="B96" s="93" t="s">
        <v>93</v>
      </c>
      <c r="C96" s="92" t="s">
        <v>0</v>
      </c>
      <c r="D96" s="92" t="s">
        <v>137</v>
      </c>
      <c r="E96" s="92"/>
      <c r="F96" s="92"/>
      <c r="G96" s="94">
        <v>67613</v>
      </c>
    </row>
    <row r="97" spans="1:7">
      <c r="A97" s="92" t="s">
        <v>252</v>
      </c>
      <c r="B97" s="93" t="s">
        <v>200</v>
      </c>
      <c r="C97" s="92" t="s">
        <v>0</v>
      </c>
      <c r="D97" s="92" t="s">
        <v>137</v>
      </c>
      <c r="E97" s="92" t="s">
        <v>336</v>
      </c>
      <c r="F97" s="92"/>
      <c r="G97" s="94">
        <v>67613</v>
      </c>
    </row>
    <row r="98" spans="1:7" ht="42">
      <c r="A98" s="92" t="s">
        <v>254</v>
      </c>
      <c r="B98" s="93" t="s">
        <v>494</v>
      </c>
      <c r="C98" s="92" t="s">
        <v>0</v>
      </c>
      <c r="D98" s="92" t="s">
        <v>137</v>
      </c>
      <c r="E98" s="92" t="s">
        <v>493</v>
      </c>
      <c r="F98" s="92"/>
      <c r="G98" s="94">
        <v>59631</v>
      </c>
    </row>
    <row r="99" spans="1:7" ht="21">
      <c r="A99" s="92" t="s">
        <v>255</v>
      </c>
      <c r="B99" s="93" t="s">
        <v>369</v>
      </c>
      <c r="C99" s="92" t="s">
        <v>0</v>
      </c>
      <c r="D99" s="92" t="s">
        <v>137</v>
      </c>
      <c r="E99" s="92" t="s">
        <v>493</v>
      </c>
      <c r="F99" s="92" t="s">
        <v>202</v>
      </c>
      <c r="G99" s="94">
        <v>59631</v>
      </c>
    </row>
    <row r="100" spans="1:7" ht="22.5">
      <c r="A100" s="95" t="s">
        <v>256</v>
      </c>
      <c r="B100" s="96" t="s">
        <v>370</v>
      </c>
      <c r="C100" s="95" t="s">
        <v>0</v>
      </c>
      <c r="D100" s="95" t="s">
        <v>137</v>
      </c>
      <c r="E100" s="95" t="s">
        <v>493</v>
      </c>
      <c r="F100" s="95" t="s">
        <v>203</v>
      </c>
      <c r="G100" s="97">
        <v>59631</v>
      </c>
    </row>
    <row r="101" spans="1:7" ht="42">
      <c r="A101" s="92" t="s">
        <v>259</v>
      </c>
      <c r="B101" s="93" t="s">
        <v>409</v>
      </c>
      <c r="C101" s="92" t="s">
        <v>0</v>
      </c>
      <c r="D101" s="92" t="s">
        <v>137</v>
      </c>
      <c r="E101" s="92" t="s">
        <v>356</v>
      </c>
      <c r="F101" s="92"/>
      <c r="G101" s="94">
        <v>5000</v>
      </c>
    </row>
    <row r="102" spans="1:7" ht="21">
      <c r="A102" s="92" t="s">
        <v>260</v>
      </c>
      <c r="B102" s="93" t="s">
        <v>369</v>
      </c>
      <c r="C102" s="92" t="s">
        <v>0</v>
      </c>
      <c r="D102" s="92" t="s">
        <v>137</v>
      </c>
      <c r="E102" s="92" t="s">
        <v>356</v>
      </c>
      <c r="F102" s="92" t="s">
        <v>202</v>
      </c>
      <c r="G102" s="94">
        <v>5000</v>
      </c>
    </row>
    <row r="103" spans="1:7" ht="22.5">
      <c r="A103" s="95" t="s">
        <v>261</v>
      </c>
      <c r="B103" s="96" t="s">
        <v>370</v>
      </c>
      <c r="C103" s="95" t="s">
        <v>0</v>
      </c>
      <c r="D103" s="95" t="s">
        <v>137</v>
      </c>
      <c r="E103" s="95" t="s">
        <v>356</v>
      </c>
      <c r="F103" s="95" t="s">
        <v>203</v>
      </c>
      <c r="G103" s="97">
        <v>5000</v>
      </c>
    </row>
    <row r="104" spans="1:7" ht="52.5">
      <c r="A104" s="92" t="s">
        <v>262</v>
      </c>
      <c r="B104" s="98" t="s">
        <v>499</v>
      </c>
      <c r="C104" s="92" t="s">
        <v>0</v>
      </c>
      <c r="D104" s="92" t="s">
        <v>137</v>
      </c>
      <c r="E104" s="92" t="s">
        <v>495</v>
      </c>
      <c r="F104" s="92"/>
      <c r="G104" s="94">
        <v>2982</v>
      </c>
    </row>
    <row r="105" spans="1:7" ht="21">
      <c r="A105" s="92" t="s">
        <v>263</v>
      </c>
      <c r="B105" s="93" t="s">
        <v>369</v>
      </c>
      <c r="C105" s="92" t="s">
        <v>0</v>
      </c>
      <c r="D105" s="92" t="s">
        <v>137</v>
      </c>
      <c r="E105" s="92" t="s">
        <v>495</v>
      </c>
      <c r="F105" s="92" t="s">
        <v>202</v>
      </c>
      <c r="G105" s="94">
        <v>2982</v>
      </c>
    </row>
    <row r="106" spans="1:7" ht="22.5">
      <c r="A106" s="95" t="s">
        <v>264</v>
      </c>
      <c r="B106" s="96" t="s">
        <v>370</v>
      </c>
      <c r="C106" s="95" t="s">
        <v>0</v>
      </c>
      <c r="D106" s="95" t="s">
        <v>137</v>
      </c>
      <c r="E106" s="95" t="s">
        <v>495</v>
      </c>
      <c r="F106" s="95" t="s">
        <v>203</v>
      </c>
      <c r="G106" s="97">
        <v>2982</v>
      </c>
    </row>
    <row r="107" spans="1:7">
      <c r="A107" s="92" t="s">
        <v>265</v>
      </c>
      <c r="B107" s="93" t="s">
        <v>174</v>
      </c>
      <c r="C107" s="92" t="s">
        <v>0</v>
      </c>
      <c r="D107" s="92" t="s">
        <v>435</v>
      </c>
      <c r="E107" s="92"/>
      <c r="F107" s="92"/>
      <c r="G107" s="94">
        <v>357237.66</v>
      </c>
    </row>
    <row r="108" spans="1:7">
      <c r="A108" s="92" t="s">
        <v>266</v>
      </c>
      <c r="B108" s="93" t="s">
        <v>94</v>
      </c>
      <c r="C108" s="92" t="s">
        <v>0</v>
      </c>
      <c r="D108" s="92" t="s">
        <v>138</v>
      </c>
      <c r="E108" s="92"/>
      <c r="F108" s="92"/>
      <c r="G108" s="94">
        <v>357237.66</v>
      </c>
    </row>
    <row r="109" spans="1:7">
      <c r="A109" s="92" t="s">
        <v>267</v>
      </c>
      <c r="B109" s="93" t="s">
        <v>200</v>
      </c>
      <c r="C109" s="92" t="s">
        <v>0</v>
      </c>
      <c r="D109" s="92" t="s">
        <v>138</v>
      </c>
      <c r="E109" s="92" t="s">
        <v>336</v>
      </c>
      <c r="F109" s="92"/>
      <c r="G109" s="94">
        <v>357237.66</v>
      </c>
    </row>
    <row r="110" spans="1:7" ht="52.5">
      <c r="A110" s="92" t="s">
        <v>268</v>
      </c>
      <c r="B110" s="98" t="s">
        <v>500</v>
      </c>
      <c r="C110" s="92" t="s">
        <v>0</v>
      </c>
      <c r="D110" s="92" t="s">
        <v>138</v>
      </c>
      <c r="E110" s="92" t="s">
        <v>496</v>
      </c>
      <c r="F110" s="92"/>
      <c r="G110" s="94">
        <v>200000</v>
      </c>
    </row>
    <row r="111" spans="1:7" ht="21">
      <c r="A111" s="92" t="s">
        <v>269</v>
      </c>
      <c r="B111" s="93" t="s">
        <v>369</v>
      </c>
      <c r="C111" s="92" t="s">
        <v>0</v>
      </c>
      <c r="D111" s="92" t="s">
        <v>138</v>
      </c>
      <c r="E111" s="92" t="s">
        <v>496</v>
      </c>
      <c r="F111" s="92" t="s">
        <v>202</v>
      </c>
      <c r="G111" s="94">
        <v>200000</v>
      </c>
    </row>
    <row r="112" spans="1:7" ht="22.5">
      <c r="A112" s="95" t="s">
        <v>271</v>
      </c>
      <c r="B112" s="96" t="s">
        <v>370</v>
      </c>
      <c r="C112" s="95" t="s">
        <v>0</v>
      </c>
      <c r="D112" s="95" t="s">
        <v>138</v>
      </c>
      <c r="E112" s="95" t="s">
        <v>496</v>
      </c>
      <c r="F112" s="95" t="s">
        <v>203</v>
      </c>
      <c r="G112" s="97">
        <v>200000</v>
      </c>
    </row>
    <row r="113" spans="1:7" ht="31.5">
      <c r="A113" s="92" t="s">
        <v>37</v>
      </c>
      <c r="B113" s="93" t="s">
        <v>95</v>
      </c>
      <c r="C113" s="92" t="s">
        <v>0</v>
      </c>
      <c r="D113" s="92" t="s">
        <v>138</v>
      </c>
      <c r="E113" s="92" t="s">
        <v>358</v>
      </c>
      <c r="F113" s="92"/>
      <c r="G113" s="94">
        <v>154837.66</v>
      </c>
    </row>
    <row r="114" spans="1:7" ht="21">
      <c r="A114" s="92" t="s">
        <v>272</v>
      </c>
      <c r="B114" s="93" t="s">
        <v>369</v>
      </c>
      <c r="C114" s="92" t="s">
        <v>0</v>
      </c>
      <c r="D114" s="92" t="s">
        <v>138</v>
      </c>
      <c r="E114" s="92" t="s">
        <v>358</v>
      </c>
      <c r="F114" s="92" t="s">
        <v>202</v>
      </c>
      <c r="G114" s="94">
        <v>154837.66</v>
      </c>
    </row>
    <row r="115" spans="1:7" ht="22.5">
      <c r="A115" s="95" t="s">
        <v>273</v>
      </c>
      <c r="B115" s="96" t="s">
        <v>370</v>
      </c>
      <c r="C115" s="95" t="s">
        <v>0</v>
      </c>
      <c r="D115" s="95" t="s">
        <v>138</v>
      </c>
      <c r="E115" s="95" t="s">
        <v>358</v>
      </c>
      <c r="F115" s="95" t="s">
        <v>203</v>
      </c>
      <c r="G115" s="97">
        <v>154837.66</v>
      </c>
    </row>
    <row r="116" spans="1:7" ht="52.5">
      <c r="A116" s="92" t="s">
        <v>274</v>
      </c>
      <c r="B116" s="93" t="s">
        <v>498</v>
      </c>
      <c r="C116" s="92" t="s">
        <v>0</v>
      </c>
      <c r="D116" s="92" t="s">
        <v>138</v>
      </c>
      <c r="E116" s="92" t="s">
        <v>497</v>
      </c>
      <c r="F116" s="92"/>
      <c r="G116" s="94">
        <v>2400</v>
      </c>
    </row>
    <row r="117" spans="1:7" ht="21">
      <c r="A117" s="92" t="s">
        <v>275</v>
      </c>
      <c r="B117" s="93" t="s">
        <v>369</v>
      </c>
      <c r="C117" s="92" t="s">
        <v>0</v>
      </c>
      <c r="D117" s="92" t="s">
        <v>138</v>
      </c>
      <c r="E117" s="92" t="s">
        <v>497</v>
      </c>
      <c r="F117" s="92" t="s">
        <v>202</v>
      </c>
      <c r="G117" s="94">
        <v>2400</v>
      </c>
    </row>
    <row r="118" spans="1:7" ht="22.5">
      <c r="A118" s="95" t="s">
        <v>276</v>
      </c>
      <c r="B118" s="96" t="s">
        <v>370</v>
      </c>
      <c r="C118" s="95" t="s">
        <v>0</v>
      </c>
      <c r="D118" s="95" t="s">
        <v>138</v>
      </c>
      <c r="E118" s="95" t="s">
        <v>497</v>
      </c>
      <c r="F118" s="95" t="s">
        <v>203</v>
      </c>
      <c r="G118" s="97">
        <v>2400</v>
      </c>
    </row>
    <row r="119" spans="1:7">
      <c r="A119" s="92" t="s">
        <v>277</v>
      </c>
      <c r="B119" s="93" t="s">
        <v>178</v>
      </c>
      <c r="C119" s="92" t="s">
        <v>0</v>
      </c>
      <c r="D119" s="92" t="s">
        <v>436</v>
      </c>
      <c r="E119" s="92"/>
      <c r="F119" s="92"/>
      <c r="G119" s="94">
        <v>1403204</v>
      </c>
    </row>
    <row r="120" spans="1:7">
      <c r="A120" s="92" t="s">
        <v>279</v>
      </c>
      <c r="B120" s="93" t="s">
        <v>96</v>
      </c>
      <c r="C120" s="92" t="s">
        <v>0</v>
      </c>
      <c r="D120" s="92" t="s">
        <v>139</v>
      </c>
      <c r="E120" s="92"/>
      <c r="F120" s="92"/>
      <c r="G120" s="94">
        <v>480600</v>
      </c>
    </row>
    <row r="121" spans="1:7">
      <c r="A121" s="92" t="s">
        <v>280</v>
      </c>
      <c r="B121" s="93" t="s">
        <v>200</v>
      </c>
      <c r="C121" s="92" t="s">
        <v>0</v>
      </c>
      <c r="D121" s="92" t="s">
        <v>139</v>
      </c>
      <c r="E121" s="92" t="s">
        <v>336</v>
      </c>
      <c r="F121" s="92"/>
      <c r="G121" s="94">
        <v>480600</v>
      </c>
    </row>
    <row r="122" spans="1:7" ht="31.5">
      <c r="A122" s="92" t="s">
        <v>281</v>
      </c>
      <c r="B122" s="93" t="s">
        <v>97</v>
      </c>
      <c r="C122" s="92" t="s">
        <v>0</v>
      </c>
      <c r="D122" s="92" t="s">
        <v>139</v>
      </c>
      <c r="E122" s="92" t="s">
        <v>360</v>
      </c>
      <c r="F122" s="92"/>
      <c r="G122" s="94">
        <v>480600</v>
      </c>
    </row>
    <row r="123" spans="1:7" ht="21">
      <c r="A123" s="92" t="s">
        <v>34</v>
      </c>
      <c r="B123" s="93" t="s">
        <v>369</v>
      </c>
      <c r="C123" s="92" t="s">
        <v>0</v>
      </c>
      <c r="D123" s="92" t="s">
        <v>139</v>
      </c>
      <c r="E123" s="92" t="s">
        <v>360</v>
      </c>
      <c r="F123" s="92" t="s">
        <v>202</v>
      </c>
      <c r="G123" s="94">
        <v>480600</v>
      </c>
    </row>
    <row r="124" spans="1:7" ht="22.5">
      <c r="A124" s="95" t="s">
        <v>103</v>
      </c>
      <c r="B124" s="96" t="s">
        <v>370</v>
      </c>
      <c r="C124" s="95" t="s">
        <v>0</v>
      </c>
      <c r="D124" s="95" t="s">
        <v>139</v>
      </c>
      <c r="E124" s="95" t="s">
        <v>360</v>
      </c>
      <c r="F124" s="95" t="s">
        <v>203</v>
      </c>
      <c r="G124" s="97">
        <v>480600</v>
      </c>
    </row>
    <row r="125" spans="1:7">
      <c r="A125" s="92" t="s">
        <v>104</v>
      </c>
      <c r="B125" s="93" t="s">
        <v>130</v>
      </c>
      <c r="C125" s="92" t="s">
        <v>0</v>
      </c>
      <c r="D125" s="92" t="s">
        <v>143</v>
      </c>
      <c r="E125" s="92"/>
      <c r="F125" s="92"/>
      <c r="G125" s="94">
        <v>20000</v>
      </c>
    </row>
    <row r="126" spans="1:7">
      <c r="A126" s="92" t="s">
        <v>282</v>
      </c>
      <c r="B126" s="93" t="s">
        <v>238</v>
      </c>
      <c r="C126" s="92" t="s">
        <v>0</v>
      </c>
      <c r="D126" s="92" t="s">
        <v>143</v>
      </c>
      <c r="E126" s="92" t="s">
        <v>344</v>
      </c>
      <c r="F126" s="92"/>
      <c r="G126" s="94">
        <v>20000</v>
      </c>
    </row>
    <row r="127" spans="1:7" ht="31.5">
      <c r="A127" s="92" t="s">
        <v>283</v>
      </c>
      <c r="B127" s="93" t="s">
        <v>319</v>
      </c>
      <c r="C127" s="92" t="s">
        <v>0</v>
      </c>
      <c r="D127" s="92" t="s">
        <v>143</v>
      </c>
      <c r="E127" s="92" t="s">
        <v>361</v>
      </c>
      <c r="F127" s="92"/>
      <c r="G127" s="94">
        <v>20000</v>
      </c>
    </row>
    <row r="128" spans="1:7" ht="21">
      <c r="A128" s="92" t="s">
        <v>284</v>
      </c>
      <c r="B128" s="93" t="s">
        <v>369</v>
      </c>
      <c r="C128" s="92" t="s">
        <v>0</v>
      </c>
      <c r="D128" s="92" t="s">
        <v>143</v>
      </c>
      <c r="E128" s="92" t="s">
        <v>361</v>
      </c>
      <c r="F128" s="92" t="s">
        <v>202</v>
      </c>
      <c r="G128" s="94">
        <v>20000</v>
      </c>
    </row>
    <row r="129" spans="1:7" ht="22.5">
      <c r="A129" s="95" t="s">
        <v>285</v>
      </c>
      <c r="B129" s="96" t="s">
        <v>370</v>
      </c>
      <c r="C129" s="95" t="s">
        <v>0</v>
      </c>
      <c r="D129" s="95" t="s">
        <v>143</v>
      </c>
      <c r="E129" s="95" t="s">
        <v>361</v>
      </c>
      <c r="F129" s="95" t="s">
        <v>203</v>
      </c>
      <c r="G129" s="97">
        <v>20000</v>
      </c>
    </row>
    <row r="130" spans="1:7">
      <c r="A130" s="92" t="s">
        <v>286</v>
      </c>
      <c r="B130" s="93" t="s">
        <v>98</v>
      </c>
      <c r="C130" s="92" t="s">
        <v>0</v>
      </c>
      <c r="D130" s="92" t="s">
        <v>140</v>
      </c>
      <c r="E130" s="92"/>
      <c r="F130" s="92"/>
      <c r="G130" s="94">
        <v>902604</v>
      </c>
    </row>
    <row r="131" spans="1:7">
      <c r="A131" s="92" t="s">
        <v>287</v>
      </c>
      <c r="B131" s="93" t="s">
        <v>200</v>
      </c>
      <c r="C131" s="92" t="s">
        <v>0</v>
      </c>
      <c r="D131" s="92" t="s">
        <v>140</v>
      </c>
      <c r="E131" s="92" t="s">
        <v>336</v>
      </c>
      <c r="F131" s="92"/>
      <c r="G131" s="94">
        <v>902604</v>
      </c>
    </row>
    <row r="132" spans="1:7" ht="31.5">
      <c r="A132" s="92" t="s">
        <v>288</v>
      </c>
      <c r="B132" s="93" t="s">
        <v>410</v>
      </c>
      <c r="C132" s="92" t="s">
        <v>0</v>
      </c>
      <c r="D132" s="92" t="s">
        <v>140</v>
      </c>
      <c r="E132" s="92" t="s">
        <v>362</v>
      </c>
      <c r="F132" s="92"/>
      <c r="G132" s="94">
        <v>130244</v>
      </c>
    </row>
    <row r="133" spans="1:7" ht="21">
      <c r="A133" s="92" t="s">
        <v>65</v>
      </c>
      <c r="B133" s="93" t="s">
        <v>369</v>
      </c>
      <c r="C133" s="92" t="s">
        <v>0</v>
      </c>
      <c r="D133" s="92" t="s">
        <v>140</v>
      </c>
      <c r="E133" s="92" t="s">
        <v>362</v>
      </c>
      <c r="F133" s="92" t="s">
        <v>202</v>
      </c>
      <c r="G133" s="94">
        <v>130244</v>
      </c>
    </row>
    <row r="134" spans="1:7" ht="22.5">
      <c r="A134" s="95" t="s">
        <v>81</v>
      </c>
      <c r="B134" s="96" t="s">
        <v>370</v>
      </c>
      <c r="C134" s="95" t="s">
        <v>0</v>
      </c>
      <c r="D134" s="95" t="s">
        <v>140</v>
      </c>
      <c r="E134" s="95" t="s">
        <v>362</v>
      </c>
      <c r="F134" s="95" t="s">
        <v>203</v>
      </c>
      <c r="G134" s="97">
        <v>130244</v>
      </c>
    </row>
    <row r="135" spans="1:7" ht="31.5">
      <c r="A135" s="92" t="s">
        <v>82</v>
      </c>
      <c r="B135" s="93" t="s">
        <v>411</v>
      </c>
      <c r="C135" s="92" t="s">
        <v>0</v>
      </c>
      <c r="D135" s="92" t="s">
        <v>140</v>
      </c>
      <c r="E135" s="92" t="s">
        <v>363</v>
      </c>
      <c r="F135" s="92"/>
      <c r="G135" s="94">
        <v>37000</v>
      </c>
    </row>
    <row r="136" spans="1:7" ht="21">
      <c r="A136" s="92" t="s">
        <v>85</v>
      </c>
      <c r="B136" s="93" t="s">
        <v>369</v>
      </c>
      <c r="C136" s="92" t="s">
        <v>0</v>
      </c>
      <c r="D136" s="92" t="s">
        <v>140</v>
      </c>
      <c r="E136" s="92" t="s">
        <v>363</v>
      </c>
      <c r="F136" s="92" t="s">
        <v>202</v>
      </c>
      <c r="G136" s="94">
        <v>37000</v>
      </c>
    </row>
    <row r="137" spans="1:7" ht="22.5">
      <c r="A137" s="95" t="s">
        <v>289</v>
      </c>
      <c r="B137" s="96" t="s">
        <v>370</v>
      </c>
      <c r="C137" s="95" t="s">
        <v>0</v>
      </c>
      <c r="D137" s="95" t="s">
        <v>140</v>
      </c>
      <c r="E137" s="95" t="s">
        <v>363</v>
      </c>
      <c r="F137" s="95" t="s">
        <v>203</v>
      </c>
      <c r="G137" s="97">
        <v>37000</v>
      </c>
    </row>
    <row r="138" spans="1:7" ht="31.5">
      <c r="A138" s="92" t="s">
        <v>291</v>
      </c>
      <c r="B138" s="93" t="s">
        <v>412</v>
      </c>
      <c r="C138" s="92" t="s">
        <v>0</v>
      </c>
      <c r="D138" s="92" t="s">
        <v>140</v>
      </c>
      <c r="E138" s="92" t="s">
        <v>374</v>
      </c>
      <c r="F138" s="92"/>
      <c r="G138" s="94">
        <v>735360</v>
      </c>
    </row>
    <row r="139" spans="1:7" ht="21">
      <c r="A139" s="92" t="s">
        <v>292</v>
      </c>
      <c r="B139" s="93" t="s">
        <v>369</v>
      </c>
      <c r="C139" s="92" t="s">
        <v>0</v>
      </c>
      <c r="D139" s="92" t="s">
        <v>140</v>
      </c>
      <c r="E139" s="92" t="s">
        <v>374</v>
      </c>
      <c r="F139" s="92" t="s">
        <v>202</v>
      </c>
      <c r="G139" s="94">
        <v>735360</v>
      </c>
    </row>
    <row r="140" spans="1:7" ht="22.5">
      <c r="A140" s="95" t="s">
        <v>293</v>
      </c>
      <c r="B140" s="96" t="s">
        <v>370</v>
      </c>
      <c r="C140" s="95" t="s">
        <v>0</v>
      </c>
      <c r="D140" s="95" t="s">
        <v>140</v>
      </c>
      <c r="E140" s="95" t="s">
        <v>374</v>
      </c>
      <c r="F140" s="95" t="s">
        <v>203</v>
      </c>
      <c r="G140" s="97">
        <v>735360</v>
      </c>
    </row>
    <row r="141" spans="1:7">
      <c r="A141" s="92" t="s">
        <v>294</v>
      </c>
      <c r="B141" s="93" t="s">
        <v>399</v>
      </c>
      <c r="C141" s="92" t="s">
        <v>0</v>
      </c>
      <c r="D141" s="92" t="s">
        <v>437</v>
      </c>
      <c r="E141" s="92"/>
      <c r="F141" s="92"/>
      <c r="G141" s="94">
        <v>74650</v>
      </c>
    </row>
    <row r="142" spans="1:7">
      <c r="A142" s="92" t="s">
        <v>295</v>
      </c>
      <c r="B142" s="93" t="s">
        <v>402</v>
      </c>
      <c r="C142" s="92" t="s">
        <v>0</v>
      </c>
      <c r="D142" s="92" t="s">
        <v>400</v>
      </c>
      <c r="E142" s="92"/>
      <c r="F142" s="92"/>
      <c r="G142" s="94">
        <v>74650</v>
      </c>
    </row>
    <row r="143" spans="1:7">
      <c r="A143" s="92" t="s">
        <v>296</v>
      </c>
      <c r="B143" s="93" t="s">
        <v>238</v>
      </c>
      <c r="C143" s="92" t="s">
        <v>0</v>
      </c>
      <c r="D143" s="92" t="s">
        <v>400</v>
      </c>
      <c r="E143" s="92" t="s">
        <v>344</v>
      </c>
      <c r="F143" s="92"/>
      <c r="G143" s="94">
        <v>74650</v>
      </c>
    </row>
    <row r="144" spans="1:7" ht="31.5">
      <c r="A144" s="92" t="s">
        <v>297</v>
      </c>
      <c r="B144" s="93" t="s">
        <v>413</v>
      </c>
      <c r="C144" s="92" t="s">
        <v>0</v>
      </c>
      <c r="D144" s="92" t="s">
        <v>400</v>
      </c>
      <c r="E144" s="92" t="s">
        <v>401</v>
      </c>
      <c r="F144" s="92"/>
      <c r="G144" s="94">
        <v>74650</v>
      </c>
    </row>
    <row r="145" spans="1:7" ht="42">
      <c r="A145" s="92" t="s">
        <v>298</v>
      </c>
      <c r="B145" s="93" t="s">
        <v>198</v>
      </c>
      <c r="C145" s="92" t="s">
        <v>0</v>
      </c>
      <c r="D145" s="92" t="s">
        <v>400</v>
      </c>
      <c r="E145" s="92" t="s">
        <v>401</v>
      </c>
      <c r="F145" s="92" t="s">
        <v>37</v>
      </c>
      <c r="G145" s="94">
        <v>74650</v>
      </c>
    </row>
    <row r="146" spans="1:7">
      <c r="A146" s="95" t="s">
        <v>299</v>
      </c>
      <c r="B146" s="96" t="s">
        <v>325</v>
      </c>
      <c r="C146" s="95" t="s">
        <v>0</v>
      </c>
      <c r="D146" s="95" t="s">
        <v>400</v>
      </c>
      <c r="E146" s="95" t="s">
        <v>401</v>
      </c>
      <c r="F146" s="95" t="s">
        <v>34</v>
      </c>
      <c r="G146" s="97">
        <v>74650</v>
      </c>
    </row>
    <row r="147" spans="1:7">
      <c r="A147" s="92" t="s">
        <v>300</v>
      </c>
      <c r="B147" s="93" t="s">
        <v>150</v>
      </c>
      <c r="C147" s="92" t="s">
        <v>0</v>
      </c>
      <c r="D147" s="92" t="s">
        <v>153</v>
      </c>
      <c r="E147" s="92"/>
      <c r="F147" s="92"/>
      <c r="G147" s="94">
        <v>60000</v>
      </c>
    </row>
    <row r="148" spans="1:7">
      <c r="A148" s="92" t="s">
        <v>301</v>
      </c>
      <c r="B148" s="93" t="s">
        <v>99</v>
      </c>
      <c r="C148" s="92" t="s">
        <v>0</v>
      </c>
      <c r="D148" s="92" t="s">
        <v>141</v>
      </c>
      <c r="E148" s="92"/>
      <c r="F148" s="92"/>
      <c r="G148" s="94">
        <v>60000</v>
      </c>
    </row>
    <row r="149" spans="1:7">
      <c r="A149" s="92" t="s">
        <v>302</v>
      </c>
      <c r="B149" s="93" t="s">
        <v>238</v>
      </c>
      <c r="C149" s="92" t="s">
        <v>0</v>
      </c>
      <c r="D149" s="92" t="s">
        <v>141</v>
      </c>
      <c r="E149" s="92" t="s">
        <v>344</v>
      </c>
      <c r="F149" s="92"/>
      <c r="G149" s="94">
        <v>60000</v>
      </c>
    </row>
    <row r="150" spans="1:7" ht="21">
      <c r="A150" s="92" t="s">
        <v>303</v>
      </c>
      <c r="B150" s="93" t="s">
        <v>100</v>
      </c>
      <c r="C150" s="92" t="s">
        <v>0</v>
      </c>
      <c r="D150" s="92" t="s">
        <v>141</v>
      </c>
      <c r="E150" s="92" t="s">
        <v>364</v>
      </c>
      <c r="F150" s="92"/>
      <c r="G150" s="94">
        <v>60000</v>
      </c>
    </row>
    <row r="151" spans="1:7">
      <c r="A151" s="92" t="s">
        <v>304</v>
      </c>
      <c r="B151" s="93" t="s">
        <v>320</v>
      </c>
      <c r="C151" s="92" t="s">
        <v>0</v>
      </c>
      <c r="D151" s="92" t="s">
        <v>141</v>
      </c>
      <c r="E151" s="92" t="s">
        <v>364</v>
      </c>
      <c r="F151" s="92" t="s">
        <v>321</v>
      </c>
      <c r="G151" s="94">
        <v>60000</v>
      </c>
    </row>
    <row r="152" spans="1:7">
      <c r="A152" s="95" t="s">
        <v>305</v>
      </c>
      <c r="B152" s="96" t="s">
        <v>322</v>
      </c>
      <c r="C152" s="95" t="s">
        <v>0</v>
      </c>
      <c r="D152" s="95" t="s">
        <v>141</v>
      </c>
      <c r="E152" s="95" t="s">
        <v>364</v>
      </c>
      <c r="F152" s="95" t="s">
        <v>323</v>
      </c>
      <c r="G152" s="97">
        <v>60000</v>
      </c>
    </row>
    <row r="153" spans="1:7">
      <c r="A153" s="92" t="s">
        <v>306</v>
      </c>
      <c r="B153" s="93" t="s">
        <v>148</v>
      </c>
      <c r="C153" s="92" t="s">
        <v>0</v>
      </c>
      <c r="D153" s="92" t="s">
        <v>438</v>
      </c>
      <c r="E153" s="92"/>
      <c r="F153" s="92"/>
      <c r="G153" s="94">
        <v>1877033.26</v>
      </c>
    </row>
    <row r="154" spans="1:7">
      <c r="A154" s="92" t="s">
        <v>307</v>
      </c>
      <c r="B154" s="93" t="s">
        <v>101</v>
      </c>
      <c r="C154" s="92" t="s">
        <v>0</v>
      </c>
      <c r="D154" s="92" t="s">
        <v>142</v>
      </c>
      <c r="E154" s="92"/>
      <c r="F154" s="92"/>
      <c r="G154" s="94">
        <v>1877033.26</v>
      </c>
    </row>
    <row r="155" spans="1:7">
      <c r="A155" s="92" t="s">
        <v>308</v>
      </c>
      <c r="B155" s="93" t="s">
        <v>200</v>
      </c>
      <c r="C155" s="92" t="s">
        <v>0</v>
      </c>
      <c r="D155" s="92" t="s">
        <v>142</v>
      </c>
      <c r="E155" s="92" t="s">
        <v>336</v>
      </c>
      <c r="F155" s="92"/>
      <c r="G155" s="94">
        <v>1877033.26</v>
      </c>
    </row>
    <row r="156" spans="1:7" ht="31.5">
      <c r="A156" s="92" t="s">
        <v>309</v>
      </c>
      <c r="B156" s="93" t="s">
        <v>102</v>
      </c>
      <c r="C156" s="92" t="s">
        <v>0</v>
      </c>
      <c r="D156" s="92" t="s">
        <v>142</v>
      </c>
      <c r="E156" s="92" t="s">
        <v>366</v>
      </c>
      <c r="F156" s="92"/>
      <c r="G156" s="94">
        <v>909949</v>
      </c>
    </row>
    <row r="157" spans="1:7" ht="42">
      <c r="A157" s="92" t="s">
        <v>310</v>
      </c>
      <c r="B157" s="93" t="s">
        <v>198</v>
      </c>
      <c r="C157" s="92" t="s">
        <v>0</v>
      </c>
      <c r="D157" s="92" t="s">
        <v>142</v>
      </c>
      <c r="E157" s="92" t="s">
        <v>366</v>
      </c>
      <c r="F157" s="92" t="s">
        <v>37</v>
      </c>
      <c r="G157" s="94">
        <v>874445</v>
      </c>
    </row>
    <row r="158" spans="1:7">
      <c r="A158" s="95" t="s">
        <v>311</v>
      </c>
      <c r="B158" s="96" t="s">
        <v>325</v>
      </c>
      <c r="C158" s="95" t="s">
        <v>0</v>
      </c>
      <c r="D158" s="95" t="s">
        <v>142</v>
      </c>
      <c r="E158" s="95" t="s">
        <v>366</v>
      </c>
      <c r="F158" s="95" t="s">
        <v>34</v>
      </c>
      <c r="G158" s="97">
        <v>874445</v>
      </c>
    </row>
    <row r="159" spans="1:7" ht="21">
      <c r="A159" s="92" t="s">
        <v>312</v>
      </c>
      <c r="B159" s="93" t="s">
        <v>369</v>
      </c>
      <c r="C159" s="92" t="s">
        <v>0</v>
      </c>
      <c r="D159" s="92" t="s">
        <v>142</v>
      </c>
      <c r="E159" s="92" t="s">
        <v>366</v>
      </c>
      <c r="F159" s="92" t="s">
        <v>202</v>
      </c>
      <c r="G159" s="94">
        <v>35504</v>
      </c>
    </row>
    <row r="160" spans="1:7" ht="22.5">
      <c r="A160" s="95" t="s">
        <v>313</v>
      </c>
      <c r="B160" s="96" t="s">
        <v>370</v>
      </c>
      <c r="C160" s="95" t="s">
        <v>0</v>
      </c>
      <c r="D160" s="95" t="s">
        <v>142</v>
      </c>
      <c r="E160" s="95" t="s">
        <v>366</v>
      </c>
      <c r="F160" s="95" t="s">
        <v>203</v>
      </c>
      <c r="G160" s="97">
        <v>35504</v>
      </c>
    </row>
    <row r="161" spans="1:7" ht="52.5">
      <c r="A161" s="92" t="s">
        <v>314</v>
      </c>
      <c r="B161" s="98" t="s">
        <v>417</v>
      </c>
      <c r="C161" s="92" t="s">
        <v>0</v>
      </c>
      <c r="D161" s="92" t="s">
        <v>142</v>
      </c>
      <c r="E161" s="92" t="s">
        <v>367</v>
      </c>
      <c r="F161" s="92"/>
      <c r="G161" s="94">
        <v>238944</v>
      </c>
    </row>
    <row r="162" spans="1:7" ht="42">
      <c r="A162" s="92" t="s">
        <v>315</v>
      </c>
      <c r="B162" s="93" t="s">
        <v>198</v>
      </c>
      <c r="C162" s="92" t="s">
        <v>0</v>
      </c>
      <c r="D162" s="92" t="s">
        <v>142</v>
      </c>
      <c r="E162" s="92" t="s">
        <v>367</v>
      </c>
      <c r="F162" s="92" t="s">
        <v>37</v>
      </c>
      <c r="G162" s="94">
        <v>238944</v>
      </c>
    </row>
    <row r="163" spans="1:7">
      <c r="A163" s="95" t="s">
        <v>316</v>
      </c>
      <c r="B163" s="96" t="s">
        <v>325</v>
      </c>
      <c r="C163" s="95" t="s">
        <v>0</v>
      </c>
      <c r="D163" s="95" t="s">
        <v>142</v>
      </c>
      <c r="E163" s="95" t="s">
        <v>367</v>
      </c>
      <c r="F163" s="95" t="s">
        <v>34</v>
      </c>
      <c r="G163" s="97">
        <v>238944</v>
      </c>
    </row>
    <row r="164" spans="1:7" ht="42">
      <c r="A164" s="92" t="s">
        <v>72</v>
      </c>
      <c r="B164" s="93" t="s">
        <v>326</v>
      </c>
      <c r="C164" s="92" t="s">
        <v>0</v>
      </c>
      <c r="D164" s="92" t="s">
        <v>142</v>
      </c>
      <c r="E164" s="92" t="s">
        <v>368</v>
      </c>
      <c r="F164" s="92"/>
      <c r="G164" s="94">
        <v>682540.26</v>
      </c>
    </row>
    <row r="165" spans="1:7" ht="21">
      <c r="A165" s="92" t="s">
        <v>440</v>
      </c>
      <c r="B165" s="93" t="s">
        <v>369</v>
      </c>
      <c r="C165" s="92" t="s">
        <v>0</v>
      </c>
      <c r="D165" s="92" t="s">
        <v>142</v>
      </c>
      <c r="E165" s="92" t="s">
        <v>368</v>
      </c>
      <c r="F165" s="92" t="s">
        <v>202</v>
      </c>
      <c r="G165" s="94">
        <v>682540.26</v>
      </c>
    </row>
    <row r="166" spans="1:7" ht="22.5">
      <c r="A166" s="95" t="s">
        <v>441</v>
      </c>
      <c r="B166" s="96" t="s">
        <v>370</v>
      </c>
      <c r="C166" s="95" t="s">
        <v>0</v>
      </c>
      <c r="D166" s="95" t="s">
        <v>142</v>
      </c>
      <c r="E166" s="95" t="s">
        <v>368</v>
      </c>
      <c r="F166" s="95" t="s">
        <v>203</v>
      </c>
      <c r="G166" s="97">
        <v>682540.26</v>
      </c>
    </row>
    <row r="167" spans="1:7" ht="31.5">
      <c r="A167" s="92" t="s">
        <v>442</v>
      </c>
      <c r="B167" s="93" t="s">
        <v>414</v>
      </c>
      <c r="C167" s="92" t="s">
        <v>0</v>
      </c>
      <c r="D167" s="92" t="s">
        <v>142</v>
      </c>
      <c r="E167" s="92" t="s">
        <v>375</v>
      </c>
      <c r="F167" s="92"/>
      <c r="G167" s="94">
        <v>45600</v>
      </c>
    </row>
    <row r="168" spans="1:7" ht="21">
      <c r="A168" s="92" t="s">
        <v>443</v>
      </c>
      <c r="B168" s="93" t="s">
        <v>369</v>
      </c>
      <c r="C168" s="92" t="s">
        <v>0</v>
      </c>
      <c r="D168" s="92" t="s">
        <v>142</v>
      </c>
      <c r="E168" s="92" t="s">
        <v>375</v>
      </c>
      <c r="F168" s="92" t="s">
        <v>202</v>
      </c>
      <c r="G168" s="94">
        <v>45600</v>
      </c>
    </row>
    <row r="169" spans="1:7" ht="22.5">
      <c r="A169" s="95" t="s">
        <v>444</v>
      </c>
      <c r="B169" s="96" t="s">
        <v>370</v>
      </c>
      <c r="C169" s="95" t="s">
        <v>0</v>
      </c>
      <c r="D169" s="95" t="s">
        <v>142</v>
      </c>
      <c r="E169" s="95" t="s">
        <v>375</v>
      </c>
      <c r="F169" s="95" t="s">
        <v>203</v>
      </c>
      <c r="G169" s="97">
        <v>45600</v>
      </c>
    </row>
  </sheetData>
  <mergeCells count="5">
    <mergeCell ref="B8:G10"/>
    <mergeCell ref="A11:A12"/>
    <mergeCell ref="B11:B12"/>
    <mergeCell ref="C11:F11"/>
    <mergeCell ref="G11:G12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3"/>
  <sheetViews>
    <sheetView tabSelected="1" zoomScaleNormal="100" workbookViewId="0">
      <selection sqref="A1:F223"/>
    </sheetView>
  </sheetViews>
  <sheetFormatPr defaultColWidth="8.85546875" defaultRowHeight="12.75"/>
  <cols>
    <col min="1" max="1" width="4.28515625" style="45" customWidth="1"/>
    <col min="2" max="2" width="61" style="45" customWidth="1"/>
    <col min="3" max="3" width="11.28515625" style="45" customWidth="1"/>
    <col min="4" max="4" width="6.42578125" style="45" customWidth="1"/>
    <col min="5" max="5" width="6.5703125" style="45" customWidth="1"/>
    <col min="6" max="6" width="13.85546875" style="72" customWidth="1"/>
    <col min="7" max="7" width="9.28515625" style="45" customWidth="1"/>
    <col min="8" max="34" width="15.7109375" style="45" customWidth="1"/>
    <col min="35" max="16384" width="8.85546875" style="45"/>
  </cols>
  <sheetData>
    <row r="1" spans="1:7">
      <c r="B1" s="46"/>
      <c r="C1" s="47" t="s">
        <v>491</v>
      </c>
      <c r="D1" s="48"/>
      <c r="E1" s="48"/>
      <c r="F1" s="71"/>
    </row>
    <row r="2" spans="1:7">
      <c r="C2" s="47" t="s">
        <v>155</v>
      </c>
    </row>
    <row r="3" spans="1:7">
      <c r="C3" s="47" t="s">
        <v>527</v>
      </c>
    </row>
    <row r="4" spans="1:7" s="68" customFormat="1">
      <c r="B4" s="46"/>
      <c r="C4" s="47"/>
      <c r="D4" s="48"/>
      <c r="E4" s="48"/>
      <c r="F4" s="71"/>
    </row>
    <row r="5" spans="1:7" s="68" customFormat="1">
      <c r="B5" s="46"/>
      <c r="C5" s="47" t="s">
        <v>327</v>
      </c>
      <c r="D5" s="48"/>
      <c r="E5" s="48"/>
      <c r="F5" s="71"/>
    </row>
    <row r="6" spans="1:7" s="68" customFormat="1">
      <c r="C6" s="47" t="s">
        <v>155</v>
      </c>
      <c r="F6" s="72"/>
    </row>
    <row r="7" spans="1:7" s="68" customFormat="1">
      <c r="C7" s="47" t="s">
        <v>484</v>
      </c>
      <c r="F7" s="72"/>
    </row>
    <row r="8" spans="1:7">
      <c r="B8" s="160" t="s">
        <v>423</v>
      </c>
      <c r="C8" s="160"/>
      <c r="D8" s="160"/>
      <c r="E8" s="160"/>
      <c r="F8" s="160"/>
    </row>
    <row r="9" spans="1:7">
      <c r="B9" s="161"/>
      <c r="C9" s="161"/>
      <c r="D9" s="161"/>
      <c r="E9" s="161"/>
      <c r="F9" s="161"/>
    </row>
    <row r="10" spans="1:7">
      <c r="B10" s="161"/>
      <c r="C10" s="161"/>
      <c r="D10" s="161"/>
      <c r="E10" s="161"/>
      <c r="F10" s="161"/>
    </row>
    <row r="11" spans="1:7" ht="35.25" customHeight="1">
      <c r="B11" s="161"/>
      <c r="C11" s="161"/>
      <c r="D11" s="161"/>
      <c r="E11" s="161"/>
      <c r="F11" s="161"/>
    </row>
    <row r="12" spans="1:7" ht="12.75" customHeight="1">
      <c r="A12" s="162" t="s">
        <v>156</v>
      </c>
      <c r="B12" s="162" t="s">
        <v>76</v>
      </c>
      <c r="C12" s="164" t="s">
        <v>77</v>
      </c>
      <c r="D12" s="165"/>
      <c r="E12" s="165"/>
      <c r="F12" s="166" t="s">
        <v>481</v>
      </c>
      <c r="G12" s="49"/>
    </row>
    <row r="13" spans="1:7" ht="23.25" customHeight="1">
      <c r="A13" s="163"/>
      <c r="B13" s="163"/>
      <c r="C13" s="101" t="s">
        <v>483</v>
      </c>
      <c r="D13" s="101" t="s">
        <v>482</v>
      </c>
      <c r="E13" s="101" t="s">
        <v>157</v>
      </c>
      <c r="F13" s="163"/>
      <c r="G13" s="49"/>
    </row>
    <row r="14" spans="1:7">
      <c r="A14" s="99" t="s">
        <v>28</v>
      </c>
      <c r="B14" s="99" t="s">
        <v>11</v>
      </c>
      <c r="C14" s="99" t="s">
        <v>12</v>
      </c>
      <c r="D14" s="99" t="s">
        <v>13</v>
      </c>
      <c r="E14" s="99" t="s">
        <v>14</v>
      </c>
      <c r="F14" s="99" t="s">
        <v>15</v>
      </c>
      <c r="G14" s="49"/>
    </row>
    <row r="15" spans="1:7">
      <c r="A15" s="103" t="s">
        <v>28</v>
      </c>
      <c r="B15" s="104" t="s">
        <v>105</v>
      </c>
      <c r="C15" s="103"/>
      <c r="D15" s="103"/>
      <c r="E15" s="103"/>
      <c r="F15" s="105">
        <v>9716069.7799999993</v>
      </c>
    </row>
    <row r="16" spans="1:7">
      <c r="A16" s="106" t="s">
        <v>11</v>
      </c>
      <c r="B16" s="107" t="s">
        <v>200</v>
      </c>
      <c r="C16" s="106" t="s">
        <v>336</v>
      </c>
      <c r="D16" s="106"/>
      <c r="E16" s="106"/>
      <c r="F16" s="108">
        <v>3686087.92</v>
      </c>
    </row>
    <row r="17" spans="1:8" ht="21">
      <c r="A17" s="106" t="s">
        <v>12</v>
      </c>
      <c r="B17" s="107" t="s">
        <v>317</v>
      </c>
      <c r="C17" s="106" t="s">
        <v>357</v>
      </c>
      <c r="D17" s="106"/>
      <c r="E17" s="106"/>
      <c r="F17" s="108">
        <v>1259841.6599999999</v>
      </c>
    </row>
    <row r="18" spans="1:8" ht="52.5">
      <c r="A18" s="106" t="s">
        <v>13</v>
      </c>
      <c r="B18" s="109" t="s">
        <v>500</v>
      </c>
      <c r="C18" s="106" t="s">
        <v>496</v>
      </c>
      <c r="D18" s="106"/>
      <c r="E18" s="106"/>
      <c r="F18" s="108">
        <v>200000</v>
      </c>
    </row>
    <row r="19" spans="1:8" ht="21">
      <c r="A19" s="106" t="s">
        <v>14</v>
      </c>
      <c r="B19" s="107" t="s">
        <v>369</v>
      </c>
      <c r="C19" s="106" t="s">
        <v>496</v>
      </c>
      <c r="D19" s="106" t="s">
        <v>202</v>
      </c>
      <c r="E19" s="106"/>
      <c r="F19" s="108">
        <v>200000</v>
      </c>
    </row>
    <row r="20" spans="1:8">
      <c r="A20" s="106" t="s">
        <v>15</v>
      </c>
      <c r="B20" s="107" t="s">
        <v>174</v>
      </c>
      <c r="C20" s="106" t="s">
        <v>496</v>
      </c>
      <c r="D20" s="106" t="s">
        <v>202</v>
      </c>
      <c r="E20" s="106" t="s">
        <v>435</v>
      </c>
      <c r="F20" s="108">
        <v>200000</v>
      </c>
    </row>
    <row r="21" spans="1:8">
      <c r="A21" s="106" t="s">
        <v>16</v>
      </c>
      <c r="B21" s="107" t="s">
        <v>94</v>
      </c>
      <c r="C21" s="106" t="s">
        <v>496</v>
      </c>
      <c r="D21" s="106" t="s">
        <v>202</v>
      </c>
      <c r="E21" s="106" t="s">
        <v>138</v>
      </c>
      <c r="F21" s="108">
        <v>200000</v>
      </c>
    </row>
    <row r="22" spans="1:8">
      <c r="A22" s="110" t="s">
        <v>17</v>
      </c>
      <c r="B22" s="111" t="s">
        <v>94</v>
      </c>
      <c r="C22" s="110" t="s">
        <v>336</v>
      </c>
      <c r="D22" s="110" t="s">
        <v>203</v>
      </c>
      <c r="E22" s="110" t="s">
        <v>138</v>
      </c>
      <c r="F22" s="112">
        <v>200000</v>
      </c>
    </row>
    <row r="23" spans="1:8" ht="42">
      <c r="A23" s="106" t="s">
        <v>159</v>
      </c>
      <c r="B23" s="107" t="s">
        <v>95</v>
      </c>
      <c r="C23" s="106" t="s">
        <v>358</v>
      </c>
      <c r="D23" s="106"/>
      <c r="E23" s="106"/>
      <c r="F23" s="108">
        <v>154837.66</v>
      </c>
    </row>
    <row r="24" spans="1:8" ht="21">
      <c r="A24" s="106" t="s">
        <v>18</v>
      </c>
      <c r="B24" s="107" t="s">
        <v>369</v>
      </c>
      <c r="C24" s="106" t="s">
        <v>358</v>
      </c>
      <c r="D24" s="106" t="s">
        <v>202</v>
      </c>
      <c r="E24" s="106"/>
      <c r="F24" s="108">
        <v>154837.66</v>
      </c>
      <c r="H24" s="50"/>
    </row>
    <row r="25" spans="1:8">
      <c r="A25" s="106" t="s">
        <v>19</v>
      </c>
      <c r="B25" s="107" t="s">
        <v>174</v>
      </c>
      <c r="C25" s="106" t="s">
        <v>358</v>
      </c>
      <c r="D25" s="106" t="s">
        <v>202</v>
      </c>
      <c r="E25" s="106" t="s">
        <v>435</v>
      </c>
      <c r="F25" s="108">
        <v>154837.66</v>
      </c>
    </row>
    <row r="26" spans="1:8">
      <c r="A26" s="106" t="s">
        <v>20</v>
      </c>
      <c r="B26" s="107" t="s">
        <v>94</v>
      </c>
      <c r="C26" s="106" t="s">
        <v>358</v>
      </c>
      <c r="D26" s="106" t="s">
        <v>202</v>
      </c>
      <c r="E26" s="106" t="s">
        <v>138</v>
      </c>
      <c r="F26" s="108">
        <v>154837.66</v>
      </c>
    </row>
    <row r="27" spans="1:8">
      <c r="A27" s="110" t="s">
        <v>147</v>
      </c>
      <c r="B27" s="111" t="s">
        <v>94</v>
      </c>
      <c r="C27" s="110" t="s">
        <v>336</v>
      </c>
      <c r="D27" s="110" t="s">
        <v>203</v>
      </c>
      <c r="E27" s="110" t="s">
        <v>138</v>
      </c>
      <c r="F27" s="112">
        <v>154837.66</v>
      </c>
    </row>
    <row r="28" spans="1:8" ht="42">
      <c r="A28" s="106" t="s">
        <v>154</v>
      </c>
      <c r="B28" s="107" t="s">
        <v>410</v>
      </c>
      <c r="C28" s="106" t="s">
        <v>362</v>
      </c>
      <c r="D28" s="106"/>
      <c r="E28" s="106"/>
      <c r="F28" s="108">
        <v>130244</v>
      </c>
    </row>
    <row r="29" spans="1:8" ht="21">
      <c r="A29" s="106" t="s">
        <v>162</v>
      </c>
      <c r="B29" s="107" t="s">
        <v>369</v>
      </c>
      <c r="C29" s="106" t="s">
        <v>362</v>
      </c>
      <c r="D29" s="106" t="s">
        <v>202</v>
      </c>
      <c r="E29" s="106"/>
      <c r="F29" s="108">
        <v>130244</v>
      </c>
    </row>
    <row r="30" spans="1:8">
      <c r="A30" s="106" t="s">
        <v>163</v>
      </c>
      <c r="B30" s="107" t="s">
        <v>178</v>
      </c>
      <c r="C30" s="106" t="s">
        <v>362</v>
      </c>
      <c r="D30" s="106" t="s">
        <v>202</v>
      </c>
      <c r="E30" s="106" t="s">
        <v>436</v>
      </c>
      <c r="F30" s="108">
        <v>130244</v>
      </c>
    </row>
    <row r="31" spans="1:8">
      <c r="A31" s="106" t="s">
        <v>165</v>
      </c>
      <c r="B31" s="107" t="s">
        <v>98</v>
      </c>
      <c r="C31" s="106" t="s">
        <v>362</v>
      </c>
      <c r="D31" s="106" t="s">
        <v>202</v>
      </c>
      <c r="E31" s="106" t="s">
        <v>140</v>
      </c>
      <c r="F31" s="108">
        <v>130244</v>
      </c>
    </row>
    <row r="32" spans="1:8">
      <c r="A32" s="110" t="s">
        <v>166</v>
      </c>
      <c r="B32" s="111" t="s">
        <v>98</v>
      </c>
      <c r="C32" s="110" t="s">
        <v>336</v>
      </c>
      <c r="D32" s="110" t="s">
        <v>203</v>
      </c>
      <c r="E32" s="110" t="s">
        <v>140</v>
      </c>
      <c r="F32" s="112">
        <v>130244</v>
      </c>
    </row>
    <row r="33" spans="1:6" ht="31.5">
      <c r="A33" s="106" t="s">
        <v>167</v>
      </c>
      <c r="B33" s="107" t="s">
        <v>411</v>
      </c>
      <c r="C33" s="106" t="s">
        <v>363</v>
      </c>
      <c r="D33" s="106"/>
      <c r="E33" s="106"/>
      <c r="F33" s="108">
        <v>37000</v>
      </c>
    </row>
    <row r="34" spans="1:6" ht="21">
      <c r="A34" s="106" t="s">
        <v>169</v>
      </c>
      <c r="B34" s="107" t="s">
        <v>369</v>
      </c>
      <c r="C34" s="106" t="s">
        <v>363</v>
      </c>
      <c r="D34" s="106" t="s">
        <v>202</v>
      </c>
      <c r="E34" s="106"/>
      <c r="F34" s="108">
        <v>37000</v>
      </c>
    </row>
    <row r="35" spans="1:6">
      <c r="A35" s="106" t="s">
        <v>170</v>
      </c>
      <c r="B35" s="107" t="s">
        <v>178</v>
      </c>
      <c r="C35" s="106" t="s">
        <v>363</v>
      </c>
      <c r="D35" s="106" t="s">
        <v>202</v>
      </c>
      <c r="E35" s="106" t="s">
        <v>436</v>
      </c>
      <c r="F35" s="108">
        <v>37000</v>
      </c>
    </row>
    <row r="36" spans="1:6">
      <c r="A36" s="106" t="s">
        <v>171</v>
      </c>
      <c r="B36" s="107" t="s">
        <v>98</v>
      </c>
      <c r="C36" s="106" t="s">
        <v>363</v>
      </c>
      <c r="D36" s="106" t="s">
        <v>202</v>
      </c>
      <c r="E36" s="106" t="s">
        <v>140</v>
      </c>
      <c r="F36" s="108">
        <v>37000</v>
      </c>
    </row>
    <row r="37" spans="1:6">
      <c r="A37" s="110" t="s">
        <v>172</v>
      </c>
      <c r="B37" s="111" t="s">
        <v>98</v>
      </c>
      <c r="C37" s="110" t="s">
        <v>336</v>
      </c>
      <c r="D37" s="110" t="s">
        <v>203</v>
      </c>
      <c r="E37" s="110" t="s">
        <v>140</v>
      </c>
      <c r="F37" s="112">
        <v>37000</v>
      </c>
    </row>
    <row r="38" spans="1:6" ht="31.5">
      <c r="A38" s="106" t="s">
        <v>173</v>
      </c>
      <c r="B38" s="107" t="s">
        <v>412</v>
      </c>
      <c r="C38" s="106" t="s">
        <v>374</v>
      </c>
      <c r="D38" s="106"/>
      <c r="E38" s="106"/>
      <c r="F38" s="108">
        <v>735360</v>
      </c>
    </row>
    <row r="39" spans="1:6" ht="21">
      <c r="A39" s="106" t="s">
        <v>175</v>
      </c>
      <c r="B39" s="107" t="s">
        <v>369</v>
      </c>
      <c r="C39" s="106" t="s">
        <v>374</v>
      </c>
      <c r="D39" s="106" t="s">
        <v>202</v>
      </c>
      <c r="E39" s="106"/>
      <c r="F39" s="108">
        <v>735360</v>
      </c>
    </row>
    <row r="40" spans="1:6">
      <c r="A40" s="106" t="s">
        <v>176</v>
      </c>
      <c r="B40" s="107" t="s">
        <v>178</v>
      </c>
      <c r="C40" s="106" t="s">
        <v>374</v>
      </c>
      <c r="D40" s="106" t="s">
        <v>202</v>
      </c>
      <c r="E40" s="106" t="s">
        <v>436</v>
      </c>
      <c r="F40" s="108">
        <v>735360</v>
      </c>
    </row>
    <row r="41" spans="1:6">
      <c r="A41" s="106" t="s">
        <v>177</v>
      </c>
      <c r="B41" s="107" t="s">
        <v>98</v>
      </c>
      <c r="C41" s="106" t="s">
        <v>374</v>
      </c>
      <c r="D41" s="106" t="s">
        <v>202</v>
      </c>
      <c r="E41" s="106" t="s">
        <v>140</v>
      </c>
      <c r="F41" s="108">
        <v>735360</v>
      </c>
    </row>
    <row r="42" spans="1:6">
      <c r="A42" s="110" t="s">
        <v>179</v>
      </c>
      <c r="B42" s="111" t="s">
        <v>98</v>
      </c>
      <c r="C42" s="110" t="s">
        <v>336</v>
      </c>
      <c r="D42" s="110" t="s">
        <v>203</v>
      </c>
      <c r="E42" s="110" t="s">
        <v>140</v>
      </c>
      <c r="F42" s="112">
        <v>735360</v>
      </c>
    </row>
    <row r="43" spans="1:6" ht="52.5">
      <c r="A43" s="106" t="s">
        <v>180</v>
      </c>
      <c r="B43" s="107" t="s">
        <v>498</v>
      </c>
      <c r="C43" s="106" t="s">
        <v>497</v>
      </c>
      <c r="D43" s="106"/>
      <c r="E43" s="106"/>
      <c r="F43" s="108">
        <v>2400</v>
      </c>
    </row>
    <row r="44" spans="1:6" ht="21">
      <c r="A44" s="106" t="s">
        <v>181</v>
      </c>
      <c r="B44" s="107" t="s">
        <v>369</v>
      </c>
      <c r="C44" s="106" t="s">
        <v>497</v>
      </c>
      <c r="D44" s="106" t="s">
        <v>202</v>
      </c>
      <c r="E44" s="106"/>
      <c r="F44" s="108">
        <v>2400</v>
      </c>
    </row>
    <row r="45" spans="1:6">
      <c r="A45" s="106" t="s">
        <v>182</v>
      </c>
      <c r="B45" s="107" t="s">
        <v>174</v>
      </c>
      <c r="C45" s="106" t="s">
        <v>497</v>
      </c>
      <c r="D45" s="106" t="s">
        <v>202</v>
      </c>
      <c r="E45" s="106" t="s">
        <v>435</v>
      </c>
      <c r="F45" s="108">
        <v>2400</v>
      </c>
    </row>
    <row r="46" spans="1:6">
      <c r="A46" s="106" t="s">
        <v>183</v>
      </c>
      <c r="B46" s="107" t="s">
        <v>94</v>
      </c>
      <c r="C46" s="106" t="s">
        <v>497</v>
      </c>
      <c r="D46" s="106" t="s">
        <v>202</v>
      </c>
      <c r="E46" s="106" t="s">
        <v>138</v>
      </c>
      <c r="F46" s="108">
        <v>2400</v>
      </c>
    </row>
    <row r="47" spans="1:6">
      <c r="A47" s="110" t="s">
        <v>184</v>
      </c>
      <c r="B47" s="111" t="s">
        <v>94</v>
      </c>
      <c r="C47" s="110" t="s">
        <v>336</v>
      </c>
      <c r="D47" s="110" t="s">
        <v>203</v>
      </c>
      <c r="E47" s="110" t="s">
        <v>138</v>
      </c>
      <c r="F47" s="112">
        <v>2400</v>
      </c>
    </row>
    <row r="48" spans="1:6" ht="31.5">
      <c r="A48" s="106" t="s">
        <v>185</v>
      </c>
      <c r="B48" s="107" t="s">
        <v>270</v>
      </c>
      <c r="C48" s="106" t="s">
        <v>351</v>
      </c>
      <c r="D48" s="106"/>
      <c r="E48" s="106"/>
      <c r="F48" s="108">
        <v>67613</v>
      </c>
    </row>
    <row r="49" spans="1:6" ht="52.5">
      <c r="A49" s="106" t="s">
        <v>186</v>
      </c>
      <c r="B49" s="107" t="s">
        <v>494</v>
      </c>
      <c r="C49" s="106" t="s">
        <v>493</v>
      </c>
      <c r="D49" s="106"/>
      <c r="E49" s="106"/>
      <c r="F49" s="108">
        <v>59631</v>
      </c>
    </row>
    <row r="50" spans="1:6" ht="21">
      <c r="A50" s="106" t="s">
        <v>187</v>
      </c>
      <c r="B50" s="107" t="s">
        <v>369</v>
      </c>
      <c r="C50" s="106" t="s">
        <v>493</v>
      </c>
      <c r="D50" s="106" t="s">
        <v>202</v>
      </c>
      <c r="E50" s="106"/>
      <c r="F50" s="108">
        <v>59631</v>
      </c>
    </row>
    <row r="51" spans="1:6" ht="21">
      <c r="A51" s="106" t="s">
        <v>188</v>
      </c>
      <c r="B51" s="107" t="s">
        <v>168</v>
      </c>
      <c r="C51" s="106" t="s">
        <v>493</v>
      </c>
      <c r="D51" s="106" t="s">
        <v>202</v>
      </c>
      <c r="E51" s="106" t="s">
        <v>434</v>
      </c>
      <c r="F51" s="108">
        <v>59631</v>
      </c>
    </row>
    <row r="52" spans="1:6">
      <c r="A52" s="106" t="s">
        <v>189</v>
      </c>
      <c r="B52" s="107" t="s">
        <v>93</v>
      </c>
      <c r="C52" s="106" t="s">
        <v>493</v>
      </c>
      <c r="D52" s="106" t="s">
        <v>202</v>
      </c>
      <c r="E52" s="106" t="s">
        <v>137</v>
      </c>
      <c r="F52" s="108">
        <v>59631</v>
      </c>
    </row>
    <row r="53" spans="1:6">
      <c r="A53" s="110" t="s">
        <v>190</v>
      </c>
      <c r="B53" s="111" t="s">
        <v>93</v>
      </c>
      <c r="C53" s="110" t="s">
        <v>336</v>
      </c>
      <c r="D53" s="110" t="s">
        <v>203</v>
      </c>
      <c r="E53" s="110" t="s">
        <v>137</v>
      </c>
      <c r="F53" s="112">
        <v>59631</v>
      </c>
    </row>
    <row r="54" spans="1:6" ht="52.5">
      <c r="A54" s="106" t="s">
        <v>191</v>
      </c>
      <c r="B54" s="107" t="s">
        <v>409</v>
      </c>
      <c r="C54" s="106" t="s">
        <v>356</v>
      </c>
      <c r="D54" s="106"/>
      <c r="E54" s="106"/>
      <c r="F54" s="108">
        <v>5000</v>
      </c>
    </row>
    <row r="55" spans="1:6" ht="21">
      <c r="A55" s="106" t="s">
        <v>192</v>
      </c>
      <c r="B55" s="107" t="s">
        <v>369</v>
      </c>
      <c r="C55" s="106" t="s">
        <v>356</v>
      </c>
      <c r="D55" s="106" t="s">
        <v>202</v>
      </c>
      <c r="E55" s="106"/>
      <c r="F55" s="108">
        <v>5000</v>
      </c>
    </row>
    <row r="56" spans="1:6" ht="21">
      <c r="A56" s="106" t="s">
        <v>193</v>
      </c>
      <c r="B56" s="107" t="s">
        <v>168</v>
      </c>
      <c r="C56" s="106" t="s">
        <v>356</v>
      </c>
      <c r="D56" s="106" t="s">
        <v>202</v>
      </c>
      <c r="E56" s="106" t="s">
        <v>434</v>
      </c>
      <c r="F56" s="108">
        <v>5000</v>
      </c>
    </row>
    <row r="57" spans="1:6">
      <c r="A57" s="106" t="s">
        <v>194</v>
      </c>
      <c r="B57" s="107" t="s">
        <v>93</v>
      </c>
      <c r="C57" s="106" t="s">
        <v>356</v>
      </c>
      <c r="D57" s="106" t="s">
        <v>202</v>
      </c>
      <c r="E57" s="106" t="s">
        <v>137</v>
      </c>
      <c r="F57" s="108">
        <v>5000</v>
      </c>
    </row>
    <row r="58" spans="1:6">
      <c r="A58" s="110" t="s">
        <v>205</v>
      </c>
      <c r="B58" s="111" t="s">
        <v>93</v>
      </c>
      <c r="C58" s="110" t="s">
        <v>336</v>
      </c>
      <c r="D58" s="110" t="s">
        <v>203</v>
      </c>
      <c r="E58" s="110" t="s">
        <v>137</v>
      </c>
      <c r="F58" s="112">
        <v>5000</v>
      </c>
    </row>
    <row r="59" spans="1:6" ht="21" customHeight="1">
      <c r="A59" s="106" t="s">
        <v>206</v>
      </c>
      <c r="B59" s="109" t="s">
        <v>499</v>
      </c>
      <c r="C59" s="106" t="s">
        <v>495</v>
      </c>
      <c r="D59" s="106"/>
      <c r="E59" s="106"/>
      <c r="F59" s="108">
        <v>2982</v>
      </c>
    </row>
    <row r="60" spans="1:6" s="68" customFormat="1" ht="21">
      <c r="A60" s="106" t="s">
        <v>207</v>
      </c>
      <c r="B60" s="107" t="s">
        <v>369</v>
      </c>
      <c r="C60" s="106" t="s">
        <v>495</v>
      </c>
      <c r="D60" s="106" t="s">
        <v>202</v>
      </c>
      <c r="E60" s="106"/>
      <c r="F60" s="108">
        <v>2982</v>
      </c>
    </row>
    <row r="61" spans="1:6" s="68" customFormat="1" ht="21" customHeight="1">
      <c r="A61" s="106" t="s">
        <v>208</v>
      </c>
      <c r="B61" s="107" t="s">
        <v>168</v>
      </c>
      <c r="C61" s="106" t="s">
        <v>495</v>
      </c>
      <c r="D61" s="106" t="s">
        <v>202</v>
      </c>
      <c r="E61" s="106" t="s">
        <v>434</v>
      </c>
      <c r="F61" s="108">
        <v>2982</v>
      </c>
    </row>
    <row r="62" spans="1:6" s="68" customFormat="1" ht="12.75" customHeight="1">
      <c r="A62" s="106" t="s">
        <v>209</v>
      </c>
      <c r="B62" s="107" t="s">
        <v>93</v>
      </c>
      <c r="C62" s="106" t="s">
        <v>495</v>
      </c>
      <c r="D62" s="106" t="s">
        <v>202</v>
      </c>
      <c r="E62" s="106" t="s">
        <v>137</v>
      </c>
      <c r="F62" s="108">
        <v>2982</v>
      </c>
    </row>
    <row r="63" spans="1:6" s="68" customFormat="1" ht="12.75" customHeight="1">
      <c r="A63" s="110" t="s">
        <v>212</v>
      </c>
      <c r="B63" s="111" t="s">
        <v>93</v>
      </c>
      <c r="C63" s="110" t="s">
        <v>336</v>
      </c>
      <c r="D63" s="110" t="s">
        <v>203</v>
      </c>
      <c r="E63" s="110" t="s">
        <v>137</v>
      </c>
      <c r="F63" s="112">
        <v>2982</v>
      </c>
    </row>
    <row r="64" spans="1:6" s="68" customFormat="1" ht="21">
      <c r="A64" s="106" t="s">
        <v>23</v>
      </c>
      <c r="B64" s="107" t="s">
        <v>318</v>
      </c>
      <c r="C64" s="106" t="s">
        <v>359</v>
      </c>
      <c r="D64" s="106"/>
      <c r="E64" s="106"/>
      <c r="F64" s="108">
        <v>480600</v>
      </c>
    </row>
    <row r="65" spans="1:6" s="68" customFormat="1" ht="31.5">
      <c r="A65" s="106" t="s">
        <v>215</v>
      </c>
      <c r="B65" s="107" t="s">
        <v>97</v>
      </c>
      <c r="C65" s="106" t="s">
        <v>360</v>
      </c>
      <c r="D65" s="106"/>
      <c r="E65" s="106"/>
      <c r="F65" s="108">
        <v>480600</v>
      </c>
    </row>
    <row r="66" spans="1:6" ht="21">
      <c r="A66" s="106" t="s">
        <v>216</v>
      </c>
      <c r="B66" s="107" t="s">
        <v>369</v>
      </c>
      <c r="C66" s="106" t="s">
        <v>360</v>
      </c>
      <c r="D66" s="106" t="s">
        <v>202</v>
      </c>
      <c r="E66" s="106"/>
      <c r="F66" s="108">
        <v>480600</v>
      </c>
    </row>
    <row r="67" spans="1:6">
      <c r="A67" s="106" t="s">
        <v>217</v>
      </c>
      <c r="B67" s="107" t="s">
        <v>178</v>
      </c>
      <c r="C67" s="106" t="s">
        <v>360</v>
      </c>
      <c r="D67" s="106" t="s">
        <v>202</v>
      </c>
      <c r="E67" s="106" t="s">
        <v>436</v>
      </c>
      <c r="F67" s="108">
        <v>480600</v>
      </c>
    </row>
    <row r="68" spans="1:6">
      <c r="A68" s="106" t="s">
        <v>218</v>
      </c>
      <c r="B68" s="107" t="s">
        <v>96</v>
      </c>
      <c r="C68" s="106" t="s">
        <v>360</v>
      </c>
      <c r="D68" s="106" t="s">
        <v>202</v>
      </c>
      <c r="E68" s="106" t="s">
        <v>139</v>
      </c>
      <c r="F68" s="108">
        <v>480600</v>
      </c>
    </row>
    <row r="69" spans="1:6">
      <c r="A69" s="110" t="s">
        <v>219</v>
      </c>
      <c r="B69" s="111" t="s">
        <v>96</v>
      </c>
      <c r="C69" s="110" t="s">
        <v>336</v>
      </c>
      <c r="D69" s="110" t="s">
        <v>203</v>
      </c>
      <c r="E69" s="110" t="s">
        <v>139</v>
      </c>
      <c r="F69" s="112">
        <v>480600</v>
      </c>
    </row>
    <row r="70" spans="1:6" ht="21">
      <c r="A70" s="106" t="s">
        <v>220</v>
      </c>
      <c r="B70" s="107" t="s">
        <v>324</v>
      </c>
      <c r="C70" s="106" t="s">
        <v>365</v>
      </c>
      <c r="D70" s="106"/>
      <c r="E70" s="106"/>
      <c r="F70" s="108">
        <v>1877033.26</v>
      </c>
    </row>
    <row r="71" spans="1:6" ht="42">
      <c r="A71" s="106" t="s">
        <v>221</v>
      </c>
      <c r="B71" s="107" t="s">
        <v>102</v>
      </c>
      <c r="C71" s="106" t="s">
        <v>366</v>
      </c>
      <c r="D71" s="106"/>
      <c r="E71" s="106"/>
      <c r="F71" s="108">
        <v>909949</v>
      </c>
    </row>
    <row r="72" spans="1:6" ht="42">
      <c r="A72" s="106" t="s">
        <v>222</v>
      </c>
      <c r="B72" s="107" t="s">
        <v>198</v>
      </c>
      <c r="C72" s="106" t="s">
        <v>366</v>
      </c>
      <c r="D72" s="106" t="s">
        <v>37</v>
      </c>
      <c r="E72" s="106"/>
      <c r="F72" s="108">
        <v>874445</v>
      </c>
    </row>
    <row r="73" spans="1:6">
      <c r="A73" s="106" t="s">
        <v>223</v>
      </c>
      <c r="B73" s="107" t="s">
        <v>148</v>
      </c>
      <c r="C73" s="106" t="s">
        <v>366</v>
      </c>
      <c r="D73" s="106" t="s">
        <v>37</v>
      </c>
      <c r="E73" s="106" t="s">
        <v>438</v>
      </c>
      <c r="F73" s="108">
        <v>874445</v>
      </c>
    </row>
    <row r="74" spans="1:6">
      <c r="A74" s="106" t="s">
        <v>224</v>
      </c>
      <c r="B74" s="107" t="s">
        <v>101</v>
      </c>
      <c r="C74" s="106" t="s">
        <v>366</v>
      </c>
      <c r="D74" s="106" t="s">
        <v>37</v>
      </c>
      <c r="E74" s="106" t="s">
        <v>142</v>
      </c>
      <c r="F74" s="108">
        <v>874445</v>
      </c>
    </row>
    <row r="75" spans="1:6">
      <c r="A75" s="110" t="s">
        <v>225</v>
      </c>
      <c r="B75" s="111" t="s">
        <v>101</v>
      </c>
      <c r="C75" s="110" t="s">
        <v>336</v>
      </c>
      <c r="D75" s="110" t="s">
        <v>34</v>
      </c>
      <c r="E75" s="110" t="s">
        <v>142</v>
      </c>
      <c r="F75" s="112">
        <v>874445</v>
      </c>
    </row>
    <row r="76" spans="1:6" ht="21">
      <c r="A76" s="106" t="s">
        <v>226</v>
      </c>
      <c r="B76" s="107" t="s">
        <v>369</v>
      </c>
      <c r="C76" s="106" t="s">
        <v>366</v>
      </c>
      <c r="D76" s="106" t="s">
        <v>202</v>
      </c>
      <c r="E76" s="106"/>
      <c r="F76" s="108">
        <v>35504</v>
      </c>
    </row>
    <row r="77" spans="1:6">
      <c r="A77" s="106" t="s">
        <v>228</v>
      </c>
      <c r="B77" s="107" t="s">
        <v>148</v>
      </c>
      <c r="C77" s="106" t="s">
        <v>366</v>
      </c>
      <c r="D77" s="106" t="s">
        <v>202</v>
      </c>
      <c r="E77" s="106" t="s">
        <v>438</v>
      </c>
      <c r="F77" s="108">
        <v>35504</v>
      </c>
    </row>
    <row r="78" spans="1:6">
      <c r="A78" s="106" t="s">
        <v>229</v>
      </c>
      <c r="B78" s="107" t="s">
        <v>101</v>
      </c>
      <c r="C78" s="106" t="s">
        <v>366</v>
      </c>
      <c r="D78" s="106" t="s">
        <v>202</v>
      </c>
      <c r="E78" s="106" t="s">
        <v>142</v>
      </c>
      <c r="F78" s="108">
        <v>35504</v>
      </c>
    </row>
    <row r="79" spans="1:6">
      <c r="A79" s="110" t="s">
        <v>230</v>
      </c>
      <c r="B79" s="111" t="s">
        <v>101</v>
      </c>
      <c r="C79" s="110" t="s">
        <v>336</v>
      </c>
      <c r="D79" s="110" t="s">
        <v>203</v>
      </c>
      <c r="E79" s="110" t="s">
        <v>142</v>
      </c>
      <c r="F79" s="112">
        <v>35504</v>
      </c>
    </row>
    <row r="80" spans="1:6" ht="52.5">
      <c r="A80" s="106" t="s">
        <v>231</v>
      </c>
      <c r="B80" s="109" t="s">
        <v>417</v>
      </c>
      <c r="C80" s="106" t="s">
        <v>367</v>
      </c>
      <c r="D80" s="106"/>
      <c r="E80" s="106"/>
      <c r="F80" s="108">
        <v>238944</v>
      </c>
    </row>
    <row r="81" spans="1:6" ht="42">
      <c r="A81" s="106" t="s">
        <v>232</v>
      </c>
      <c r="B81" s="107" t="s">
        <v>198</v>
      </c>
      <c r="C81" s="106" t="s">
        <v>367</v>
      </c>
      <c r="D81" s="106" t="s">
        <v>37</v>
      </c>
      <c r="E81" s="106"/>
      <c r="F81" s="108">
        <v>238944</v>
      </c>
    </row>
    <row r="82" spans="1:6">
      <c r="A82" s="106" t="s">
        <v>233</v>
      </c>
      <c r="B82" s="107" t="s">
        <v>148</v>
      </c>
      <c r="C82" s="106" t="s">
        <v>367</v>
      </c>
      <c r="D82" s="106" t="s">
        <v>37</v>
      </c>
      <c r="E82" s="106" t="s">
        <v>438</v>
      </c>
      <c r="F82" s="108">
        <v>238944</v>
      </c>
    </row>
    <row r="83" spans="1:6">
      <c r="A83" s="106" t="s">
        <v>234</v>
      </c>
      <c r="B83" s="107" t="s">
        <v>101</v>
      </c>
      <c r="C83" s="106" t="s">
        <v>367</v>
      </c>
      <c r="D83" s="106" t="s">
        <v>37</v>
      </c>
      <c r="E83" s="106" t="s">
        <v>142</v>
      </c>
      <c r="F83" s="108">
        <v>238944</v>
      </c>
    </row>
    <row r="84" spans="1:6">
      <c r="A84" s="110" t="s">
        <v>235</v>
      </c>
      <c r="B84" s="111" t="s">
        <v>101</v>
      </c>
      <c r="C84" s="110" t="s">
        <v>336</v>
      </c>
      <c r="D84" s="110" t="s">
        <v>34</v>
      </c>
      <c r="E84" s="110" t="s">
        <v>142</v>
      </c>
      <c r="F84" s="112">
        <v>238944</v>
      </c>
    </row>
    <row r="85" spans="1:6" ht="42">
      <c r="A85" s="106" t="s">
        <v>236</v>
      </c>
      <c r="B85" s="107" t="s">
        <v>326</v>
      </c>
      <c r="C85" s="106" t="s">
        <v>368</v>
      </c>
      <c r="D85" s="106"/>
      <c r="E85" s="106"/>
      <c r="F85" s="108">
        <v>682540.26</v>
      </c>
    </row>
    <row r="86" spans="1:6" ht="21">
      <c r="A86" s="106" t="s">
        <v>237</v>
      </c>
      <c r="B86" s="107" t="s">
        <v>369</v>
      </c>
      <c r="C86" s="106" t="s">
        <v>368</v>
      </c>
      <c r="D86" s="106" t="s">
        <v>202</v>
      </c>
      <c r="E86" s="106"/>
      <c r="F86" s="108">
        <v>682540.26</v>
      </c>
    </row>
    <row r="87" spans="1:6">
      <c r="A87" s="106" t="s">
        <v>239</v>
      </c>
      <c r="B87" s="107" t="s">
        <v>148</v>
      </c>
      <c r="C87" s="106" t="s">
        <v>368</v>
      </c>
      <c r="D87" s="106" t="s">
        <v>202</v>
      </c>
      <c r="E87" s="106" t="s">
        <v>438</v>
      </c>
      <c r="F87" s="108">
        <v>682540.26</v>
      </c>
    </row>
    <row r="88" spans="1:6">
      <c r="A88" s="106" t="s">
        <v>240</v>
      </c>
      <c r="B88" s="107" t="s">
        <v>101</v>
      </c>
      <c r="C88" s="106" t="s">
        <v>368</v>
      </c>
      <c r="D88" s="106" t="s">
        <v>202</v>
      </c>
      <c r="E88" s="106" t="s">
        <v>142</v>
      </c>
      <c r="F88" s="108">
        <v>682540.26</v>
      </c>
    </row>
    <row r="89" spans="1:6">
      <c r="A89" s="110" t="s">
        <v>241</v>
      </c>
      <c r="B89" s="111" t="s">
        <v>101</v>
      </c>
      <c r="C89" s="110" t="s">
        <v>336</v>
      </c>
      <c r="D89" s="110" t="s">
        <v>203</v>
      </c>
      <c r="E89" s="110" t="s">
        <v>142</v>
      </c>
      <c r="F89" s="112">
        <v>682540.26</v>
      </c>
    </row>
    <row r="90" spans="1:6" ht="42">
      <c r="A90" s="106" t="s">
        <v>244</v>
      </c>
      <c r="B90" s="107" t="s">
        <v>414</v>
      </c>
      <c r="C90" s="106" t="s">
        <v>375</v>
      </c>
      <c r="D90" s="106"/>
      <c r="E90" s="106"/>
      <c r="F90" s="108">
        <v>45600</v>
      </c>
    </row>
    <row r="91" spans="1:6" ht="21">
      <c r="A91" s="106" t="s">
        <v>245</v>
      </c>
      <c r="B91" s="107" t="s">
        <v>369</v>
      </c>
      <c r="C91" s="106" t="s">
        <v>375</v>
      </c>
      <c r="D91" s="106" t="s">
        <v>202</v>
      </c>
      <c r="E91" s="106"/>
      <c r="F91" s="108">
        <v>45600</v>
      </c>
    </row>
    <row r="92" spans="1:6">
      <c r="A92" s="106" t="s">
        <v>373</v>
      </c>
      <c r="B92" s="107" t="s">
        <v>148</v>
      </c>
      <c r="C92" s="106" t="s">
        <v>375</v>
      </c>
      <c r="D92" s="106" t="s">
        <v>202</v>
      </c>
      <c r="E92" s="106" t="s">
        <v>438</v>
      </c>
      <c r="F92" s="108">
        <v>45600</v>
      </c>
    </row>
    <row r="93" spans="1:6">
      <c r="A93" s="106" t="s">
        <v>246</v>
      </c>
      <c r="B93" s="107" t="s">
        <v>101</v>
      </c>
      <c r="C93" s="106" t="s">
        <v>375</v>
      </c>
      <c r="D93" s="106" t="s">
        <v>202</v>
      </c>
      <c r="E93" s="106" t="s">
        <v>142</v>
      </c>
      <c r="F93" s="108">
        <v>45600</v>
      </c>
    </row>
    <row r="94" spans="1:6" ht="42.75" customHeight="1">
      <c r="A94" s="110" t="s">
        <v>247</v>
      </c>
      <c r="B94" s="111" t="s">
        <v>101</v>
      </c>
      <c r="C94" s="110" t="s">
        <v>336</v>
      </c>
      <c r="D94" s="110" t="s">
        <v>203</v>
      </c>
      <c r="E94" s="110" t="s">
        <v>142</v>
      </c>
      <c r="F94" s="112">
        <v>45600</v>
      </c>
    </row>
    <row r="95" spans="1:6" ht="12" customHeight="1">
      <c r="A95" s="106" t="s">
        <v>248</v>
      </c>
      <c r="B95" s="107" t="s">
        <v>201</v>
      </c>
      <c r="C95" s="106" t="s">
        <v>337</v>
      </c>
      <c r="D95" s="106"/>
      <c r="E95" s="106"/>
      <c r="F95" s="108">
        <v>1000</v>
      </c>
    </row>
    <row r="96" spans="1:6" ht="21" customHeight="1">
      <c r="A96" s="106" t="s">
        <v>249</v>
      </c>
      <c r="B96" s="107" t="s">
        <v>403</v>
      </c>
      <c r="C96" s="106" t="s">
        <v>338</v>
      </c>
      <c r="D96" s="106"/>
      <c r="E96" s="106"/>
      <c r="F96" s="108">
        <v>1000</v>
      </c>
    </row>
    <row r="97" spans="1:6" ht="21">
      <c r="A97" s="106" t="s">
        <v>251</v>
      </c>
      <c r="B97" s="107" t="s">
        <v>369</v>
      </c>
      <c r="C97" s="106" t="s">
        <v>338</v>
      </c>
      <c r="D97" s="106" t="s">
        <v>202</v>
      </c>
      <c r="E97" s="106"/>
      <c r="F97" s="108">
        <v>1000</v>
      </c>
    </row>
    <row r="98" spans="1:6">
      <c r="A98" s="106" t="s">
        <v>252</v>
      </c>
      <c r="B98" s="107" t="s">
        <v>158</v>
      </c>
      <c r="C98" s="106" t="s">
        <v>338</v>
      </c>
      <c r="D98" s="106" t="s">
        <v>202</v>
      </c>
      <c r="E98" s="106" t="s">
        <v>426</v>
      </c>
      <c r="F98" s="108">
        <v>1000</v>
      </c>
    </row>
    <row r="99" spans="1:6" ht="31.5">
      <c r="A99" s="106" t="s">
        <v>254</v>
      </c>
      <c r="B99" s="107" t="s">
        <v>86</v>
      </c>
      <c r="C99" s="106" t="s">
        <v>338</v>
      </c>
      <c r="D99" s="106" t="s">
        <v>202</v>
      </c>
      <c r="E99" s="106" t="s">
        <v>133</v>
      </c>
      <c r="F99" s="108">
        <v>1000</v>
      </c>
    </row>
    <row r="100" spans="1:6" ht="33.75">
      <c r="A100" s="110" t="s">
        <v>255</v>
      </c>
      <c r="B100" s="111" t="s">
        <v>86</v>
      </c>
      <c r="C100" s="110" t="s">
        <v>336</v>
      </c>
      <c r="D100" s="110" t="s">
        <v>203</v>
      </c>
      <c r="E100" s="110" t="s">
        <v>133</v>
      </c>
      <c r="F100" s="112">
        <v>1000</v>
      </c>
    </row>
    <row r="101" spans="1:6" ht="42">
      <c r="A101" s="106" t="s">
        <v>256</v>
      </c>
      <c r="B101" s="107" t="s">
        <v>430</v>
      </c>
      <c r="C101" s="106" t="s">
        <v>429</v>
      </c>
      <c r="D101" s="106"/>
      <c r="E101" s="106"/>
      <c r="F101" s="108">
        <v>1000</v>
      </c>
    </row>
    <row r="102" spans="1:6" ht="42">
      <c r="A102" s="106" t="s">
        <v>259</v>
      </c>
      <c r="B102" s="107" t="s">
        <v>432</v>
      </c>
      <c r="C102" s="106" t="s">
        <v>439</v>
      </c>
      <c r="D102" s="106"/>
      <c r="E102" s="106"/>
      <c r="F102" s="108">
        <v>1000</v>
      </c>
    </row>
    <row r="103" spans="1:6" ht="42">
      <c r="A103" s="106" t="s">
        <v>260</v>
      </c>
      <c r="B103" s="107" t="s">
        <v>432</v>
      </c>
      <c r="C103" s="106" t="s">
        <v>431</v>
      </c>
      <c r="D103" s="106"/>
      <c r="E103" s="106"/>
      <c r="F103" s="108">
        <v>1000</v>
      </c>
    </row>
    <row r="104" spans="1:6" ht="21">
      <c r="A104" s="106" t="s">
        <v>261</v>
      </c>
      <c r="B104" s="107" t="s">
        <v>369</v>
      </c>
      <c r="C104" s="106" t="s">
        <v>431</v>
      </c>
      <c r="D104" s="106" t="s">
        <v>202</v>
      </c>
      <c r="E104" s="106"/>
      <c r="F104" s="108">
        <v>1000</v>
      </c>
    </row>
    <row r="105" spans="1:6">
      <c r="A105" s="106" t="s">
        <v>262</v>
      </c>
      <c r="B105" s="107" t="s">
        <v>158</v>
      </c>
      <c r="C105" s="106" t="s">
        <v>431</v>
      </c>
      <c r="D105" s="106" t="s">
        <v>202</v>
      </c>
      <c r="E105" s="106" t="s">
        <v>426</v>
      </c>
      <c r="F105" s="108">
        <v>1000</v>
      </c>
    </row>
    <row r="106" spans="1:6">
      <c r="A106" s="106" t="s">
        <v>263</v>
      </c>
      <c r="B106" s="107" t="s">
        <v>91</v>
      </c>
      <c r="C106" s="106" t="s">
        <v>431</v>
      </c>
      <c r="D106" s="106" t="s">
        <v>202</v>
      </c>
      <c r="E106" s="106" t="s">
        <v>135</v>
      </c>
      <c r="F106" s="108">
        <v>1000</v>
      </c>
    </row>
    <row r="107" spans="1:6">
      <c r="A107" s="110" t="s">
        <v>264</v>
      </c>
      <c r="B107" s="111" t="s">
        <v>91</v>
      </c>
      <c r="C107" s="110" t="s">
        <v>429</v>
      </c>
      <c r="D107" s="110" t="s">
        <v>203</v>
      </c>
      <c r="E107" s="110" t="s">
        <v>135</v>
      </c>
      <c r="F107" s="112">
        <v>1000</v>
      </c>
    </row>
    <row r="108" spans="1:6" ht="21">
      <c r="A108" s="106" t="s">
        <v>265</v>
      </c>
      <c r="B108" s="107" t="s">
        <v>197</v>
      </c>
      <c r="C108" s="106" t="s">
        <v>333</v>
      </c>
      <c r="D108" s="106"/>
      <c r="E108" s="106"/>
      <c r="F108" s="108">
        <v>5831986.8600000003</v>
      </c>
    </row>
    <row r="109" spans="1:6" ht="31.5">
      <c r="A109" s="106" t="s">
        <v>266</v>
      </c>
      <c r="B109" s="107" t="s">
        <v>80</v>
      </c>
      <c r="C109" s="106" t="s">
        <v>332</v>
      </c>
      <c r="D109" s="106"/>
      <c r="E109" s="106"/>
      <c r="F109" s="108">
        <v>830685</v>
      </c>
    </row>
    <row r="110" spans="1:6" ht="31.5">
      <c r="A110" s="106" t="s">
        <v>267</v>
      </c>
      <c r="B110" s="107" t="s">
        <v>80</v>
      </c>
      <c r="C110" s="106" t="s">
        <v>331</v>
      </c>
      <c r="D110" s="106"/>
      <c r="E110" s="106"/>
      <c r="F110" s="108">
        <v>830685</v>
      </c>
    </row>
    <row r="111" spans="1:6" ht="42">
      <c r="A111" s="106" t="s">
        <v>268</v>
      </c>
      <c r="B111" s="107" t="s">
        <v>198</v>
      </c>
      <c r="C111" s="106" t="s">
        <v>331</v>
      </c>
      <c r="D111" s="106" t="s">
        <v>37</v>
      </c>
      <c r="E111" s="106"/>
      <c r="F111" s="108">
        <v>830685</v>
      </c>
    </row>
    <row r="112" spans="1:6">
      <c r="A112" s="106" t="s">
        <v>269</v>
      </c>
      <c r="B112" s="107" t="s">
        <v>158</v>
      </c>
      <c r="C112" s="106" t="s">
        <v>331</v>
      </c>
      <c r="D112" s="106" t="s">
        <v>37</v>
      </c>
      <c r="E112" s="106" t="s">
        <v>426</v>
      </c>
      <c r="F112" s="108">
        <v>830685</v>
      </c>
    </row>
    <row r="113" spans="1:6" ht="21">
      <c r="A113" s="106" t="s">
        <v>271</v>
      </c>
      <c r="B113" s="107" t="s">
        <v>79</v>
      </c>
      <c r="C113" s="106" t="s">
        <v>331</v>
      </c>
      <c r="D113" s="106" t="s">
        <v>37</v>
      </c>
      <c r="E113" s="106" t="s">
        <v>131</v>
      </c>
      <c r="F113" s="108">
        <v>830685</v>
      </c>
    </row>
    <row r="114" spans="1:6" ht="22.5">
      <c r="A114" s="110" t="s">
        <v>37</v>
      </c>
      <c r="B114" s="111" t="s">
        <v>79</v>
      </c>
      <c r="C114" s="110" t="s">
        <v>333</v>
      </c>
      <c r="D114" s="110" t="s">
        <v>65</v>
      </c>
      <c r="E114" s="110" t="s">
        <v>131</v>
      </c>
      <c r="F114" s="112">
        <v>830685</v>
      </c>
    </row>
    <row r="115" spans="1:6" ht="21">
      <c r="A115" s="106" t="s">
        <v>272</v>
      </c>
      <c r="B115" s="107" t="s">
        <v>204</v>
      </c>
      <c r="C115" s="106" t="s">
        <v>339</v>
      </c>
      <c r="D115" s="106"/>
      <c r="E115" s="106"/>
      <c r="F115" s="108">
        <v>4633101.8600000003</v>
      </c>
    </row>
    <row r="116" spans="1:6" ht="42">
      <c r="A116" s="106" t="s">
        <v>273</v>
      </c>
      <c r="B116" s="107" t="s">
        <v>408</v>
      </c>
      <c r="C116" s="106" t="s">
        <v>353</v>
      </c>
      <c r="D116" s="106"/>
      <c r="E116" s="106"/>
      <c r="F116" s="108">
        <v>27120</v>
      </c>
    </row>
    <row r="117" spans="1:6" ht="21">
      <c r="A117" s="106" t="s">
        <v>274</v>
      </c>
      <c r="B117" s="107" t="s">
        <v>369</v>
      </c>
      <c r="C117" s="106" t="s">
        <v>353</v>
      </c>
      <c r="D117" s="106" t="s">
        <v>202</v>
      </c>
      <c r="E117" s="106"/>
      <c r="F117" s="108">
        <v>27120</v>
      </c>
    </row>
    <row r="118" spans="1:6">
      <c r="A118" s="106" t="s">
        <v>275</v>
      </c>
      <c r="B118" s="107" t="s">
        <v>164</v>
      </c>
      <c r="C118" s="106" t="s">
        <v>353</v>
      </c>
      <c r="D118" s="106" t="s">
        <v>202</v>
      </c>
      <c r="E118" s="106" t="s">
        <v>433</v>
      </c>
      <c r="F118" s="108">
        <v>27120</v>
      </c>
    </row>
    <row r="119" spans="1:6">
      <c r="A119" s="106" t="s">
        <v>276</v>
      </c>
      <c r="B119" s="107" t="s">
        <v>92</v>
      </c>
      <c r="C119" s="106" t="s">
        <v>353</v>
      </c>
      <c r="D119" s="106" t="s">
        <v>202</v>
      </c>
      <c r="E119" s="106" t="s">
        <v>136</v>
      </c>
      <c r="F119" s="108">
        <v>27120</v>
      </c>
    </row>
    <row r="120" spans="1:6">
      <c r="A120" s="110" t="s">
        <v>277</v>
      </c>
      <c r="B120" s="111" t="s">
        <v>92</v>
      </c>
      <c r="C120" s="110" t="s">
        <v>333</v>
      </c>
      <c r="D120" s="110" t="s">
        <v>203</v>
      </c>
      <c r="E120" s="110" t="s">
        <v>136</v>
      </c>
      <c r="F120" s="112">
        <v>27120</v>
      </c>
    </row>
    <row r="121" spans="1:6" ht="21">
      <c r="A121" s="106" t="s">
        <v>279</v>
      </c>
      <c r="B121" s="107" t="s">
        <v>87</v>
      </c>
      <c r="C121" s="106" t="s">
        <v>340</v>
      </c>
      <c r="D121" s="106"/>
      <c r="E121" s="106"/>
      <c r="F121" s="108">
        <v>2937576.65</v>
      </c>
    </row>
    <row r="122" spans="1:6" ht="42">
      <c r="A122" s="106" t="s">
        <v>280</v>
      </c>
      <c r="B122" s="107" t="s">
        <v>198</v>
      </c>
      <c r="C122" s="106" t="s">
        <v>340</v>
      </c>
      <c r="D122" s="106" t="s">
        <v>37</v>
      </c>
      <c r="E122" s="106"/>
      <c r="F122" s="108">
        <v>1942163</v>
      </c>
    </row>
    <row r="123" spans="1:6">
      <c r="A123" s="106" t="s">
        <v>281</v>
      </c>
      <c r="B123" s="107" t="s">
        <v>158</v>
      </c>
      <c r="C123" s="106" t="s">
        <v>340</v>
      </c>
      <c r="D123" s="106" t="s">
        <v>37</v>
      </c>
      <c r="E123" s="106" t="s">
        <v>426</v>
      </c>
      <c r="F123" s="108">
        <v>1942163</v>
      </c>
    </row>
    <row r="124" spans="1:6" ht="31.5">
      <c r="A124" s="106" t="s">
        <v>34</v>
      </c>
      <c r="B124" s="107" t="s">
        <v>86</v>
      </c>
      <c r="C124" s="106" t="s">
        <v>340</v>
      </c>
      <c r="D124" s="106" t="s">
        <v>37</v>
      </c>
      <c r="E124" s="106" t="s">
        <v>133</v>
      </c>
      <c r="F124" s="108">
        <v>1942163</v>
      </c>
    </row>
    <row r="125" spans="1:6" ht="33.75">
      <c r="A125" s="110" t="s">
        <v>103</v>
      </c>
      <c r="B125" s="111" t="s">
        <v>86</v>
      </c>
      <c r="C125" s="110" t="s">
        <v>333</v>
      </c>
      <c r="D125" s="110" t="s">
        <v>65</v>
      </c>
      <c r="E125" s="110" t="s">
        <v>133</v>
      </c>
      <c r="F125" s="112">
        <v>1942163</v>
      </c>
    </row>
    <row r="126" spans="1:6" ht="21">
      <c r="A126" s="106" t="s">
        <v>104</v>
      </c>
      <c r="B126" s="107" t="s">
        <v>369</v>
      </c>
      <c r="C126" s="106" t="s">
        <v>340</v>
      </c>
      <c r="D126" s="106" t="s">
        <v>202</v>
      </c>
      <c r="E126" s="106"/>
      <c r="F126" s="108">
        <v>689472.65</v>
      </c>
    </row>
    <row r="127" spans="1:6">
      <c r="A127" s="106" t="s">
        <v>282</v>
      </c>
      <c r="B127" s="107" t="s">
        <v>158</v>
      </c>
      <c r="C127" s="106" t="s">
        <v>340</v>
      </c>
      <c r="D127" s="106" t="s">
        <v>202</v>
      </c>
      <c r="E127" s="106" t="s">
        <v>426</v>
      </c>
      <c r="F127" s="108">
        <v>689472.65</v>
      </c>
    </row>
    <row r="128" spans="1:6" ht="31.5">
      <c r="A128" s="106" t="s">
        <v>283</v>
      </c>
      <c r="B128" s="107" t="s">
        <v>86</v>
      </c>
      <c r="C128" s="106" t="s">
        <v>340</v>
      </c>
      <c r="D128" s="106" t="s">
        <v>202</v>
      </c>
      <c r="E128" s="106" t="s">
        <v>133</v>
      </c>
      <c r="F128" s="108">
        <v>689472.65</v>
      </c>
    </row>
    <row r="129" spans="1:6" ht="33.75">
      <c r="A129" s="110" t="s">
        <v>284</v>
      </c>
      <c r="B129" s="111" t="s">
        <v>86</v>
      </c>
      <c r="C129" s="110" t="s">
        <v>333</v>
      </c>
      <c r="D129" s="110" t="s">
        <v>203</v>
      </c>
      <c r="E129" s="110" t="s">
        <v>133</v>
      </c>
      <c r="F129" s="112">
        <v>689472.65</v>
      </c>
    </row>
    <row r="130" spans="1:6">
      <c r="A130" s="106" t="s">
        <v>285</v>
      </c>
      <c r="B130" s="107" t="s">
        <v>210</v>
      </c>
      <c r="C130" s="106" t="s">
        <v>340</v>
      </c>
      <c r="D130" s="106" t="s">
        <v>211</v>
      </c>
      <c r="E130" s="106"/>
      <c r="F130" s="108">
        <v>305941</v>
      </c>
    </row>
    <row r="131" spans="1:6" ht="36.75" customHeight="1">
      <c r="A131" s="106" t="s">
        <v>286</v>
      </c>
      <c r="B131" s="107" t="s">
        <v>158</v>
      </c>
      <c r="C131" s="106" t="s">
        <v>340</v>
      </c>
      <c r="D131" s="106" t="s">
        <v>211</v>
      </c>
      <c r="E131" s="106" t="s">
        <v>426</v>
      </c>
      <c r="F131" s="108">
        <v>305941</v>
      </c>
    </row>
    <row r="132" spans="1:6" ht="31.5">
      <c r="A132" s="106" t="s">
        <v>287</v>
      </c>
      <c r="B132" s="107" t="s">
        <v>86</v>
      </c>
      <c r="C132" s="106" t="s">
        <v>340</v>
      </c>
      <c r="D132" s="106" t="s">
        <v>211</v>
      </c>
      <c r="E132" s="106" t="s">
        <v>133</v>
      </c>
      <c r="F132" s="108">
        <v>305941</v>
      </c>
    </row>
    <row r="133" spans="1:6" ht="33.75">
      <c r="A133" s="110" t="s">
        <v>288</v>
      </c>
      <c r="B133" s="111" t="s">
        <v>86</v>
      </c>
      <c r="C133" s="110" t="s">
        <v>333</v>
      </c>
      <c r="D133" s="110" t="s">
        <v>214</v>
      </c>
      <c r="E133" s="110" t="s">
        <v>133</v>
      </c>
      <c r="F133" s="112">
        <v>305941</v>
      </c>
    </row>
    <row r="134" spans="1:6" ht="52.5">
      <c r="A134" s="106" t="s">
        <v>65</v>
      </c>
      <c r="B134" s="107" t="s">
        <v>404</v>
      </c>
      <c r="C134" s="106" t="s">
        <v>341</v>
      </c>
      <c r="D134" s="106"/>
      <c r="E134" s="106"/>
      <c r="F134" s="108">
        <v>259911.41</v>
      </c>
    </row>
    <row r="135" spans="1:6" ht="42">
      <c r="A135" s="106" t="s">
        <v>81</v>
      </c>
      <c r="B135" s="107" t="s">
        <v>198</v>
      </c>
      <c r="C135" s="106" t="s">
        <v>341</v>
      </c>
      <c r="D135" s="106" t="s">
        <v>37</v>
      </c>
      <c r="E135" s="106"/>
      <c r="F135" s="108">
        <v>259911.41</v>
      </c>
    </row>
    <row r="136" spans="1:6">
      <c r="A136" s="106" t="s">
        <v>82</v>
      </c>
      <c r="B136" s="107" t="s">
        <v>158</v>
      </c>
      <c r="C136" s="106" t="s">
        <v>341</v>
      </c>
      <c r="D136" s="106" t="s">
        <v>37</v>
      </c>
      <c r="E136" s="106" t="s">
        <v>426</v>
      </c>
      <c r="F136" s="108">
        <v>259911.41</v>
      </c>
    </row>
    <row r="137" spans="1:6" ht="31.5">
      <c r="A137" s="106" t="s">
        <v>85</v>
      </c>
      <c r="B137" s="107" t="s">
        <v>86</v>
      </c>
      <c r="C137" s="106" t="s">
        <v>341</v>
      </c>
      <c r="D137" s="106" t="s">
        <v>37</v>
      </c>
      <c r="E137" s="106" t="s">
        <v>133</v>
      </c>
      <c r="F137" s="108">
        <v>259911.41</v>
      </c>
    </row>
    <row r="138" spans="1:6" ht="33.75">
      <c r="A138" s="110" t="s">
        <v>289</v>
      </c>
      <c r="B138" s="111" t="s">
        <v>86</v>
      </c>
      <c r="C138" s="110" t="s">
        <v>333</v>
      </c>
      <c r="D138" s="110" t="s">
        <v>65</v>
      </c>
      <c r="E138" s="110" t="s">
        <v>133</v>
      </c>
      <c r="F138" s="112">
        <v>259911.41</v>
      </c>
    </row>
    <row r="139" spans="1:6" ht="42">
      <c r="A139" s="106" t="s">
        <v>291</v>
      </c>
      <c r="B139" s="107" t="s">
        <v>522</v>
      </c>
      <c r="C139" s="106" t="s">
        <v>521</v>
      </c>
      <c r="D139" s="106"/>
      <c r="E139" s="106"/>
      <c r="F139" s="108">
        <v>235329.8</v>
      </c>
    </row>
    <row r="140" spans="1:6" ht="42">
      <c r="A140" s="106" t="s">
        <v>292</v>
      </c>
      <c r="B140" s="107" t="s">
        <v>198</v>
      </c>
      <c r="C140" s="106" t="s">
        <v>521</v>
      </c>
      <c r="D140" s="106" t="s">
        <v>37</v>
      </c>
      <c r="E140" s="106"/>
      <c r="F140" s="108">
        <v>235329.8</v>
      </c>
    </row>
    <row r="141" spans="1:6">
      <c r="A141" s="106" t="s">
        <v>293</v>
      </c>
      <c r="B141" s="107" t="s">
        <v>158</v>
      </c>
      <c r="C141" s="106" t="s">
        <v>521</v>
      </c>
      <c r="D141" s="106" t="s">
        <v>37</v>
      </c>
      <c r="E141" s="106" t="s">
        <v>426</v>
      </c>
      <c r="F141" s="108">
        <v>235329.8</v>
      </c>
    </row>
    <row r="142" spans="1:6" ht="31.5">
      <c r="A142" s="106" t="s">
        <v>294</v>
      </c>
      <c r="B142" s="107" t="s">
        <v>86</v>
      </c>
      <c r="C142" s="106" t="s">
        <v>521</v>
      </c>
      <c r="D142" s="106" t="s">
        <v>37</v>
      </c>
      <c r="E142" s="106" t="s">
        <v>133</v>
      </c>
      <c r="F142" s="108">
        <v>235329.8</v>
      </c>
    </row>
    <row r="143" spans="1:6" ht="33.75">
      <c r="A143" s="110" t="s">
        <v>295</v>
      </c>
      <c r="B143" s="111" t="s">
        <v>86</v>
      </c>
      <c r="C143" s="110" t="s">
        <v>333</v>
      </c>
      <c r="D143" s="110" t="s">
        <v>65</v>
      </c>
      <c r="E143" s="110" t="s">
        <v>133</v>
      </c>
      <c r="F143" s="112">
        <v>235329.8</v>
      </c>
    </row>
    <row r="144" spans="1:6" ht="42">
      <c r="A144" s="106" t="s">
        <v>296</v>
      </c>
      <c r="B144" s="107" t="s">
        <v>227</v>
      </c>
      <c r="C144" s="106" t="s">
        <v>342</v>
      </c>
      <c r="D144" s="106"/>
      <c r="E144" s="106"/>
      <c r="F144" s="108">
        <v>917069</v>
      </c>
    </row>
    <row r="145" spans="1:6" ht="42">
      <c r="A145" s="106" t="s">
        <v>297</v>
      </c>
      <c r="B145" s="107" t="s">
        <v>198</v>
      </c>
      <c r="C145" s="106" t="s">
        <v>342</v>
      </c>
      <c r="D145" s="106" t="s">
        <v>37</v>
      </c>
      <c r="E145" s="106"/>
      <c r="F145" s="108">
        <v>917069</v>
      </c>
    </row>
    <row r="146" spans="1:6">
      <c r="A146" s="106" t="s">
        <v>298</v>
      </c>
      <c r="B146" s="107" t="s">
        <v>158</v>
      </c>
      <c r="C146" s="106" t="s">
        <v>342</v>
      </c>
      <c r="D146" s="106" t="s">
        <v>37</v>
      </c>
      <c r="E146" s="106" t="s">
        <v>426</v>
      </c>
      <c r="F146" s="108">
        <v>917069</v>
      </c>
    </row>
    <row r="147" spans="1:6" ht="31.5">
      <c r="A147" s="106" t="s">
        <v>299</v>
      </c>
      <c r="B147" s="107" t="s">
        <v>86</v>
      </c>
      <c r="C147" s="106" t="s">
        <v>342</v>
      </c>
      <c r="D147" s="106" t="s">
        <v>37</v>
      </c>
      <c r="E147" s="106" t="s">
        <v>133</v>
      </c>
      <c r="F147" s="108">
        <v>917069</v>
      </c>
    </row>
    <row r="148" spans="1:6" ht="33.75">
      <c r="A148" s="110" t="s">
        <v>300</v>
      </c>
      <c r="B148" s="111" t="s">
        <v>86</v>
      </c>
      <c r="C148" s="110" t="s">
        <v>333</v>
      </c>
      <c r="D148" s="110" t="s">
        <v>65</v>
      </c>
      <c r="E148" s="110" t="s">
        <v>133</v>
      </c>
      <c r="F148" s="112">
        <v>917069</v>
      </c>
    </row>
    <row r="149" spans="1:6" ht="31.5">
      <c r="A149" s="106" t="s">
        <v>301</v>
      </c>
      <c r="B149" s="107" t="s">
        <v>405</v>
      </c>
      <c r="C149" s="106" t="s">
        <v>343</v>
      </c>
      <c r="D149" s="106"/>
      <c r="E149" s="106"/>
      <c r="F149" s="108">
        <v>12014</v>
      </c>
    </row>
    <row r="150" spans="1:6" ht="21">
      <c r="A150" s="106" t="s">
        <v>302</v>
      </c>
      <c r="B150" s="107" t="s">
        <v>369</v>
      </c>
      <c r="C150" s="106" t="s">
        <v>343</v>
      </c>
      <c r="D150" s="106" t="s">
        <v>202</v>
      </c>
      <c r="E150" s="106"/>
      <c r="F150" s="108">
        <v>12014</v>
      </c>
    </row>
    <row r="151" spans="1:6">
      <c r="A151" s="106" t="s">
        <v>303</v>
      </c>
      <c r="B151" s="107" t="s">
        <v>158</v>
      </c>
      <c r="C151" s="106" t="s">
        <v>343</v>
      </c>
      <c r="D151" s="106" t="s">
        <v>202</v>
      </c>
      <c r="E151" s="106" t="s">
        <v>426</v>
      </c>
      <c r="F151" s="108">
        <v>12014</v>
      </c>
    </row>
    <row r="152" spans="1:6" ht="31.5">
      <c r="A152" s="106" t="s">
        <v>304</v>
      </c>
      <c r="B152" s="107" t="s">
        <v>86</v>
      </c>
      <c r="C152" s="106" t="s">
        <v>343</v>
      </c>
      <c r="D152" s="106" t="s">
        <v>202</v>
      </c>
      <c r="E152" s="106" t="s">
        <v>133</v>
      </c>
      <c r="F152" s="108">
        <v>12014</v>
      </c>
    </row>
    <row r="153" spans="1:6" ht="33.75">
      <c r="A153" s="110" t="s">
        <v>305</v>
      </c>
      <c r="B153" s="111" t="s">
        <v>86</v>
      </c>
      <c r="C153" s="110" t="s">
        <v>333</v>
      </c>
      <c r="D153" s="110" t="s">
        <v>203</v>
      </c>
      <c r="E153" s="110" t="s">
        <v>133</v>
      </c>
      <c r="F153" s="112">
        <v>12014</v>
      </c>
    </row>
    <row r="154" spans="1:6" ht="21">
      <c r="A154" s="106" t="s">
        <v>306</v>
      </c>
      <c r="B154" s="107" t="s">
        <v>406</v>
      </c>
      <c r="C154" s="106" t="s">
        <v>371</v>
      </c>
      <c r="D154" s="106"/>
      <c r="E154" s="106"/>
      <c r="F154" s="108">
        <v>60000</v>
      </c>
    </row>
    <row r="155" spans="1:6" ht="21">
      <c r="A155" s="106" t="s">
        <v>307</v>
      </c>
      <c r="B155" s="107" t="s">
        <v>369</v>
      </c>
      <c r="C155" s="106" t="s">
        <v>371</v>
      </c>
      <c r="D155" s="106" t="s">
        <v>202</v>
      </c>
      <c r="E155" s="106"/>
      <c r="F155" s="108">
        <v>60000</v>
      </c>
    </row>
    <row r="156" spans="1:6">
      <c r="A156" s="106" t="s">
        <v>308</v>
      </c>
      <c r="B156" s="107" t="s">
        <v>158</v>
      </c>
      <c r="C156" s="106" t="s">
        <v>371</v>
      </c>
      <c r="D156" s="106" t="s">
        <v>202</v>
      </c>
      <c r="E156" s="106" t="s">
        <v>426</v>
      </c>
      <c r="F156" s="108">
        <v>60000</v>
      </c>
    </row>
    <row r="157" spans="1:6" ht="31.5">
      <c r="A157" s="106" t="s">
        <v>309</v>
      </c>
      <c r="B157" s="107" t="s">
        <v>86</v>
      </c>
      <c r="C157" s="106" t="s">
        <v>371</v>
      </c>
      <c r="D157" s="106" t="s">
        <v>202</v>
      </c>
      <c r="E157" s="106" t="s">
        <v>133</v>
      </c>
      <c r="F157" s="108">
        <v>60000</v>
      </c>
    </row>
    <row r="158" spans="1:6" ht="33.75">
      <c r="A158" s="110" t="s">
        <v>310</v>
      </c>
      <c r="B158" s="111" t="s">
        <v>86</v>
      </c>
      <c r="C158" s="110" t="s">
        <v>333</v>
      </c>
      <c r="D158" s="110" t="s">
        <v>203</v>
      </c>
      <c r="E158" s="110" t="s">
        <v>133</v>
      </c>
      <c r="F158" s="112">
        <v>60000</v>
      </c>
    </row>
    <row r="159" spans="1:6" ht="21">
      <c r="A159" s="106" t="s">
        <v>311</v>
      </c>
      <c r="B159" s="107" t="s">
        <v>407</v>
      </c>
      <c r="C159" s="106" t="s">
        <v>372</v>
      </c>
      <c r="D159" s="106"/>
      <c r="E159" s="106"/>
      <c r="F159" s="108">
        <v>176881</v>
      </c>
    </row>
    <row r="160" spans="1:6" ht="21">
      <c r="A160" s="106" t="s">
        <v>312</v>
      </c>
      <c r="B160" s="107" t="s">
        <v>369</v>
      </c>
      <c r="C160" s="106" t="s">
        <v>372</v>
      </c>
      <c r="D160" s="106" t="s">
        <v>202</v>
      </c>
      <c r="E160" s="106"/>
      <c r="F160" s="108">
        <v>176881</v>
      </c>
    </row>
    <row r="161" spans="1:6">
      <c r="A161" s="106" t="s">
        <v>313</v>
      </c>
      <c r="B161" s="107" t="s">
        <v>158</v>
      </c>
      <c r="C161" s="106" t="s">
        <v>372</v>
      </c>
      <c r="D161" s="106" t="s">
        <v>202</v>
      </c>
      <c r="E161" s="106" t="s">
        <v>426</v>
      </c>
      <c r="F161" s="108">
        <v>176881</v>
      </c>
    </row>
    <row r="162" spans="1:6" ht="31.5">
      <c r="A162" s="106" t="s">
        <v>314</v>
      </c>
      <c r="B162" s="107" t="s">
        <v>86</v>
      </c>
      <c r="C162" s="106" t="s">
        <v>372</v>
      </c>
      <c r="D162" s="106" t="s">
        <v>202</v>
      </c>
      <c r="E162" s="106" t="s">
        <v>133</v>
      </c>
      <c r="F162" s="108">
        <v>176881</v>
      </c>
    </row>
    <row r="163" spans="1:6" ht="33.75">
      <c r="A163" s="110" t="s">
        <v>315</v>
      </c>
      <c r="B163" s="111" t="s">
        <v>86</v>
      </c>
      <c r="C163" s="110" t="s">
        <v>333</v>
      </c>
      <c r="D163" s="110" t="s">
        <v>203</v>
      </c>
      <c r="E163" s="110" t="s">
        <v>133</v>
      </c>
      <c r="F163" s="112">
        <v>176881</v>
      </c>
    </row>
    <row r="164" spans="1:6" ht="31.5">
      <c r="A164" s="106" t="s">
        <v>316</v>
      </c>
      <c r="B164" s="107" t="s">
        <v>278</v>
      </c>
      <c r="C164" s="106" t="s">
        <v>352</v>
      </c>
      <c r="D164" s="106"/>
      <c r="E164" s="106"/>
      <c r="F164" s="108">
        <v>7200</v>
      </c>
    </row>
    <row r="165" spans="1:6" ht="42">
      <c r="A165" s="106" t="s">
        <v>72</v>
      </c>
      <c r="B165" s="107" t="s">
        <v>198</v>
      </c>
      <c r="C165" s="106" t="s">
        <v>352</v>
      </c>
      <c r="D165" s="106" t="s">
        <v>37</v>
      </c>
      <c r="E165" s="106"/>
      <c r="F165" s="108">
        <v>5600</v>
      </c>
    </row>
    <row r="166" spans="1:6">
      <c r="A166" s="106" t="s">
        <v>440</v>
      </c>
      <c r="B166" s="107" t="s">
        <v>158</v>
      </c>
      <c r="C166" s="106" t="s">
        <v>352</v>
      </c>
      <c r="D166" s="106" t="s">
        <v>37</v>
      </c>
      <c r="E166" s="106" t="s">
        <v>426</v>
      </c>
      <c r="F166" s="108">
        <v>5600</v>
      </c>
    </row>
    <row r="167" spans="1:6">
      <c r="A167" s="106" t="s">
        <v>441</v>
      </c>
      <c r="B167" s="107" t="s">
        <v>91</v>
      </c>
      <c r="C167" s="106" t="s">
        <v>352</v>
      </c>
      <c r="D167" s="106" t="s">
        <v>37</v>
      </c>
      <c r="E167" s="106" t="s">
        <v>135</v>
      </c>
      <c r="F167" s="108">
        <v>5600</v>
      </c>
    </row>
    <row r="168" spans="1:6">
      <c r="A168" s="110" t="s">
        <v>442</v>
      </c>
      <c r="B168" s="111" t="s">
        <v>91</v>
      </c>
      <c r="C168" s="110" t="s">
        <v>333</v>
      </c>
      <c r="D168" s="110" t="s">
        <v>65</v>
      </c>
      <c r="E168" s="110" t="s">
        <v>135</v>
      </c>
      <c r="F168" s="112">
        <v>5600</v>
      </c>
    </row>
    <row r="169" spans="1:6" ht="21">
      <c r="A169" s="106" t="s">
        <v>443</v>
      </c>
      <c r="B169" s="107" t="s">
        <v>369</v>
      </c>
      <c r="C169" s="106" t="s">
        <v>352</v>
      </c>
      <c r="D169" s="106" t="s">
        <v>202</v>
      </c>
      <c r="E169" s="106"/>
      <c r="F169" s="108">
        <v>1600</v>
      </c>
    </row>
    <row r="170" spans="1:6">
      <c r="A170" s="106" t="s">
        <v>444</v>
      </c>
      <c r="B170" s="107" t="s">
        <v>158</v>
      </c>
      <c r="C170" s="106" t="s">
        <v>352</v>
      </c>
      <c r="D170" s="106" t="s">
        <v>202</v>
      </c>
      <c r="E170" s="106" t="s">
        <v>426</v>
      </c>
      <c r="F170" s="108">
        <v>1600</v>
      </c>
    </row>
    <row r="171" spans="1:6">
      <c r="A171" s="106" t="s">
        <v>445</v>
      </c>
      <c r="B171" s="107" t="s">
        <v>91</v>
      </c>
      <c r="C171" s="106" t="s">
        <v>352</v>
      </c>
      <c r="D171" s="106" t="s">
        <v>202</v>
      </c>
      <c r="E171" s="106" t="s">
        <v>135</v>
      </c>
      <c r="F171" s="108">
        <v>1600</v>
      </c>
    </row>
    <row r="172" spans="1:6">
      <c r="A172" s="110" t="s">
        <v>446</v>
      </c>
      <c r="B172" s="111" t="s">
        <v>91</v>
      </c>
      <c r="C172" s="110" t="s">
        <v>333</v>
      </c>
      <c r="D172" s="110" t="s">
        <v>203</v>
      </c>
      <c r="E172" s="110" t="s">
        <v>135</v>
      </c>
      <c r="F172" s="112">
        <v>1600</v>
      </c>
    </row>
    <row r="173" spans="1:6" ht="31.5">
      <c r="A173" s="106" t="s">
        <v>447</v>
      </c>
      <c r="B173" s="107" t="s">
        <v>84</v>
      </c>
      <c r="C173" s="106" t="s">
        <v>334</v>
      </c>
      <c r="D173" s="106"/>
      <c r="E173" s="106"/>
      <c r="F173" s="108">
        <v>24000</v>
      </c>
    </row>
    <row r="174" spans="1:6" ht="31.5">
      <c r="A174" s="106" t="s">
        <v>448</v>
      </c>
      <c r="B174" s="107" t="s">
        <v>84</v>
      </c>
      <c r="C174" s="106" t="s">
        <v>335</v>
      </c>
      <c r="D174" s="106"/>
      <c r="E174" s="106"/>
      <c r="F174" s="108">
        <v>24000</v>
      </c>
    </row>
    <row r="175" spans="1:6" ht="42">
      <c r="A175" s="106" t="s">
        <v>449</v>
      </c>
      <c r="B175" s="107" t="s">
        <v>198</v>
      </c>
      <c r="C175" s="106" t="s">
        <v>335</v>
      </c>
      <c r="D175" s="106" t="s">
        <v>37</v>
      </c>
      <c r="E175" s="106"/>
      <c r="F175" s="108">
        <v>24000</v>
      </c>
    </row>
    <row r="176" spans="1:6">
      <c r="A176" s="106" t="s">
        <v>450</v>
      </c>
      <c r="B176" s="107" t="s">
        <v>158</v>
      </c>
      <c r="C176" s="106" t="s">
        <v>335</v>
      </c>
      <c r="D176" s="106" t="s">
        <v>37</v>
      </c>
      <c r="E176" s="106" t="s">
        <v>426</v>
      </c>
      <c r="F176" s="108">
        <v>24000</v>
      </c>
    </row>
    <row r="177" spans="1:6" ht="31.5">
      <c r="A177" s="106" t="s">
        <v>451</v>
      </c>
      <c r="B177" s="107" t="s">
        <v>83</v>
      </c>
      <c r="C177" s="106" t="s">
        <v>335</v>
      </c>
      <c r="D177" s="106" t="s">
        <v>37</v>
      </c>
      <c r="E177" s="106" t="s">
        <v>132</v>
      </c>
      <c r="F177" s="108">
        <v>24000</v>
      </c>
    </row>
    <row r="178" spans="1:6" ht="33.75">
      <c r="A178" s="110" t="s">
        <v>452</v>
      </c>
      <c r="B178" s="111" t="s">
        <v>83</v>
      </c>
      <c r="C178" s="110" t="s">
        <v>333</v>
      </c>
      <c r="D178" s="110" t="s">
        <v>65</v>
      </c>
      <c r="E178" s="110" t="s">
        <v>132</v>
      </c>
      <c r="F178" s="112">
        <v>24000</v>
      </c>
    </row>
    <row r="179" spans="1:6" ht="42">
      <c r="A179" s="106" t="s">
        <v>453</v>
      </c>
      <c r="B179" s="107" t="s">
        <v>290</v>
      </c>
      <c r="C179" s="106" t="s">
        <v>354</v>
      </c>
      <c r="D179" s="106"/>
      <c r="E179" s="106"/>
      <c r="F179" s="108">
        <v>344200</v>
      </c>
    </row>
    <row r="180" spans="1:6" ht="52.5">
      <c r="A180" s="106" t="s">
        <v>454</v>
      </c>
      <c r="B180" s="109" t="s">
        <v>416</v>
      </c>
      <c r="C180" s="106" t="s">
        <v>355</v>
      </c>
      <c r="D180" s="106"/>
      <c r="E180" s="106"/>
      <c r="F180" s="108">
        <v>344200</v>
      </c>
    </row>
    <row r="181" spans="1:6" ht="42">
      <c r="A181" s="106" t="s">
        <v>455</v>
      </c>
      <c r="B181" s="107" t="s">
        <v>198</v>
      </c>
      <c r="C181" s="106" t="s">
        <v>355</v>
      </c>
      <c r="D181" s="106" t="s">
        <v>37</v>
      </c>
      <c r="E181" s="106"/>
      <c r="F181" s="108">
        <v>344200</v>
      </c>
    </row>
    <row r="182" spans="1:6">
      <c r="A182" s="106" t="s">
        <v>456</v>
      </c>
      <c r="B182" s="107" t="s">
        <v>164</v>
      </c>
      <c r="C182" s="106" t="s">
        <v>355</v>
      </c>
      <c r="D182" s="106" t="s">
        <v>37</v>
      </c>
      <c r="E182" s="106" t="s">
        <v>433</v>
      </c>
      <c r="F182" s="108">
        <v>344200</v>
      </c>
    </row>
    <row r="183" spans="1:6">
      <c r="A183" s="106" t="s">
        <v>457</v>
      </c>
      <c r="B183" s="107" t="s">
        <v>92</v>
      </c>
      <c r="C183" s="106" t="s">
        <v>355</v>
      </c>
      <c r="D183" s="106" t="s">
        <v>37</v>
      </c>
      <c r="E183" s="106" t="s">
        <v>136</v>
      </c>
      <c r="F183" s="108">
        <v>344200</v>
      </c>
    </row>
    <row r="184" spans="1:6">
      <c r="A184" s="110" t="s">
        <v>458</v>
      </c>
      <c r="B184" s="111" t="s">
        <v>92</v>
      </c>
      <c r="C184" s="110" t="s">
        <v>333</v>
      </c>
      <c r="D184" s="110" t="s">
        <v>65</v>
      </c>
      <c r="E184" s="110" t="s">
        <v>136</v>
      </c>
      <c r="F184" s="112">
        <v>344200</v>
      </c>
    </row>
    <row r="185" spans="1:6">
      <c r="A185" s="106" t="s">
        <v>459</v>
      </c>
      <c r="B185" s="107" t="s">
        <v>238</v>
      </c>
      <c r="C185" s="106" t="s">
        <v>344</v>
      </c>
      <c r="D185" s="106"/>
      <c r="E185" s="106"/>
      <c r="F185" s="108">
        <v>196995</v>
      </c>
    </row>
    <row r="186" spans="1:6" ht="21">
      <c r="A186" s="106" t="s">
        <v>460</v>
      </c>
      <c r="B186" s="107" t="s">
        <v>149</v>
      </c>
      <c r="C186" s="106" t="s">
        <v>349</v>
      </c>
      <c r="D186" s="106"/>
      <c r="E186" s="106"/>
      <c r="F186" s="108">
        <v>10000</v>
      </c>
    </row>
    <row r="187" spans="1:6" ht="21">
      <c r="A187" s="106" t="s">
        <v>461</v>
      </c>
      <c r="B187" s="107" t="s">
        <v>149</v>
      </c>
      <c r="C187" s="106" t="s">
        <v>350</v>
      </c>
      <c r="D187" s="106"/>
      <c r="E187" s="106"/>
      <c r="F187" s="108">
        <v>10000</v>
      </c>
    </row>
    <row r="188" spans="1:6">
      <c r="A188" s="106" t="s">
        <v>462</v>
      </c>
      <c r="B188" s="107" t="s">
        <v>210</v>
      </c>
      <c r="C188" s="106" t="s">
        <v>350</v>
      </c>
      <c r="D188" s="106" t="s">
        <v>211</v>
      </c>
      <c r="E188" s="106"/>
      <c r="F188" s="108">
        <v>10000</v>
      </c>
    </row>
    <row r="189" spans="1:6">
      <c r="A189" s="106" t="s">
        <v>463</v>
      </c>
      <c r="B189" s="107" t="s">
        <v>158</v>
      </c>
      <c r="C189" s="106" t="s">
        <v>350</v>
      </c>
      <c r="D189" s="106" t="s">
        <v>211</v>
      </c>
      <c r="E189" s="106" t="s">
        <v>426</v>
      </c>
      <c r="F189" s="108">
        <v>10000</v>
      </c>
    </row>
    <row r="190" spans="1:6">
      <c r="A190" s="106" t="s">
        <v>464</v>
      </c>
      <c r="B190" s="107" t="s">
        <v>88</v>
      </c>
      <c r="C190" s="106" t="s">
        <v>350</v>
      </c>
      <c r="D190" s="106" t="s">
        <v>211</v>
      </c>
      <c r="E190" s="106" t="s">
        <v>134</v>
      </c>
      <c r="F190" s="108">
        <v>10000</v>
      </c>
    </row>
    <row r="191" spans="1:6">
      <c r="A191" s="110" t="s">
        <v>465</v>
      </c>
      <c r="B191" s="111" t="s">
        <v>88</v>
      </c>
      <c r="C191" s="110" t="s">
        <v>344</v>
      </c>
      <c r="D191" s="110" t="s">
        <v>90</v>
      </c>
      <c r="E191" s="110" t="s">
        <v>134</v>
      </c>
      <c r="F191" s="112">
        <v>10000</v>
      </c>
    </row>
    <row r="192" spans="1:6" ht="21">
      <c r="A192" s="106" t="s">
        <v>466</v>
      </c>
      <c r="B192" s="107" t="s">
        <v>253</v>
      </c>
      <c r="C192" s="106" t="s">
        <v>347</v>
      </c>
      <c r="D192" s="106"/>
      <c r="E192" s="106"/>
      <c r="F192" s="108">
        <v>10000</v>
      </c>
    </row>
    <row r="193" spans="1:6" ht="21">
      <c r="A193" s="106" t="s">
        <v>467</v>
      </c>
      <c r="B193" s="107" t="s">
        <v>253</v>
      </c>
      <c r="C193" s="106" t="s">
        <v>348</v>
      </c>
      <c r="D193" s="106"/>
      <c r="E193" s="106"/>
      <c r="F193" s="108">
        <v>10000</v>
      </c>
    </row>
    <row r="194" spans="1:6">
      <c r="A194" s="106" t="s">
        <v>468</v>
      </c>
      <c r="B194" s="107" t="s">
        <v>210</v>
      </c>
      <c r="C194" s="106" t="s">
        <v>348</v>
      </c>
      <c r="D194" s="106" t="s">
        <v>211</v>
      </c>
      <c r="E194" s="106"/>
      <c r="F194" s="108">
        <v>10000</v>
      </c>
    </row>
    <row r="195" spans="1:6">
      <c r="A195" s="106" t="s">
        <v>469</v>
      </c>
      <c r="B195" s="107" t="s">
        <v>158</v>
      </c>
      <c r="C195" s="106" t="s">
        <v>348</v>
      </c>
      <c r="D195" s="106" t="s">
        <v>211</v>
      </c>
      <c r="E195" s="106" t="s">
        <v>426</v>
      </c>
      <c r="F195" s="108">
        <v>10000</v>
      </c>
    </row>
    <row r="196" spans="1:6">
      <c r="A196" s="106" t="s">
        <v>30</v>
      </c>
      <c r="B196" s="107" t="s">
        <v>160</v>
      </c>
      <c r="C196" s="106" t="s">
        <v>348</v>
      </c>
      <c r="D196" s="106" t="s">
        <v>211</v>
      </c>
      <c r="E196" s="106" t="s">
        <v>250</v>
      </c>
      <c r="F196" s="108">
        <v>10000</v>
      </c>
    </row>
    <row r="197" spans="1:6">
      <c r="A197" s="110" t="s">
        <v>470</v>
      </c>
      <c r="B197" s="111" t="s">
        <v>160</v>
      </c>
      <c r="C197" s="110" t="s">
        <v>344</v>
      </c>
      <c r="D197" s="110" t="s">
        <v>258</v>
      </c>
      <c r="E197" s="110" t="s">
        <v>250</v>
      </c>
      <c r="F197" s="112">
        <v>10000</v>
      </c>
    </row>
    <row r="198" spans="1:6" ht="21">
      <c r="A198" s="106" t="s">
        <v>471</v>
      </c>
      <c r="B198" s="107" t="s">
        <v>100</v>
      </c>
      <c r="C198" s="106" t="s">
        <v>345</v>
      </c>
      <c r="D198" s="106"/>
      <c r="E198" s="106"/>
      <c r="F198" s="108">
        <v>176995</v>
      </c>
    </row>
    <row r="199" spans="1:6" ht="21">
      <c r="A199" s="106" t="s">
        <v>472</v>
      </c>
      <c r="B199" s="107" t="s">
        <v>100</v>
      </c>
      <c r="C199" s="106" t="s">
        <v>364</v>
      </c>
      <c r="D199" s="106"/>
      <c r="E199" s="106"/>
      <c r="F199" s="108">
        <v>60000</v>
      </c>
    </row>
    <row r="200" spans="1:6">
      <c r="A200" s="106" t="s">
        <v>473</v>
      </c>
      <c r="B200" s="107" t="s">
        <v>320</v>
      </c>
      <c r="C200" s="106" t="s">
        <v>364</v>
      </c>
      <c r="D200" s="106" t="s">
        <v>321</v>
      </c>
      <c r="E200" s="106"/>
      <c r="F200" s="108">
        <v>60000</v>
      </c>
    </row>
    <row r="201" spans="1:6">
      <c r="A201" s="106" t="s">
        <v>474</v>
      </c>
      <c r="B201" s="107" t="s">
        <v>150</v>
      </c>
      <c r="C201" s="106" t="s">
        <v>364</v>
      </c>
      <c r="D201" s="106" t="s">
        <v>321</v>
      </c>
      <c r="E201" s="106" t="s">
        <v>153</v>
      </c>
      <c r="F201" s="108">
        <v>60000</v>
      </c>
    </row>
    <row r="202" spans="1:6">
      <c r="A202" s="106" t="s">
        <v>475</v>
      </c>
      <c r="B202" s="107" t="s">
        <v>99</v>
      </c>
      <c r="C202" s="106" t="s">
        <v>364</v>
      </c>
      <c r="D202" s="106" t="s">
        <v>321</v>
      </c>
      <c r="E202" s="106" t="s">
        <v>141</v>
      </c>
      <c r="F202" s="108">
        <v>60000</v>
      </c>
    </row>
    <row r="203" spans="1:6">
      <c r="A203" s="110" t="s">
        <v>476</v>
      </c>
      <c r="B203" s="111" t="s">
        <v>99</v>
      </c>
      <c r="C203" s="110" t="s">
        <v>344</v>
      </c>
      <c r="D203" s="110" t="s">
        <v>323</v>
      </c>
      <c r="E203" s="110" t="s">
        <v>141</v>
      </c>
      <c r="F203" s="112">
        <v>60000</v>
      </c>
    </row>
    <row r="204" spans="1:6" ht="52.5">
      <c r="A204" s="106" t="s">
        <v>501</v>
      </c>
      <c r="B204" s="109" t="s">
        <v>415</v>
      </c>
      <c r="C204" s="106" t="s">
        <v>346</v>
      </c>
      <c r="D204" s="106"/>
      <c r="E204" s="106"/>
      <c r="F204" s="108">
        <v>21497</v>
      </c>
    </row>
    <row r="205" spans="1:6">
      <c r="A205" s="106" t="s">
        <v>502</v>
      </c>
      <c r="B205" s="107" t="s">
        <v>242</v>
      </c>
      <c r="C205" s="106" t="s">
        <v>346</v>
      </c>
      <c r="D205" s="106" t="s">
        <v>243</v>
      </c>
      <c r="E205" s="106"/>
      <c r="F205" s="108">
        <v>21497</v>
      </c>
    </row>
    <row r="206" spans="1:6">
      <c r="A206" s="106" t="s">
        <v>503</v>
      </c>
      <c r="B206" s="107" t="s">
        <v>158</v>
      </c>
      <c r="C206" s="106" t="s">
        <v>346</v>
      </c>
      <c r="D206" s="106" t="s">
        <v>243</v>
      </c>
      <c r="E206" s="106" t="s">
        <v>426</v>
      </c>
      <c r="F206" s="108">
        <v>21497</v>
      </c>
    </row>
    <row r="207" spans="1:6" ht="31.5">
      <c r="A207" s="106" t="s">
        <v>504</v>
      </c>
      <c r="B207" s="107" t="s">
        <v>86</v>
      </c>
      <c r="C207" s="106" t="s">
        <v>346</v>
      </c>
      <c r="D207" s="106" t="s">
        <v>243</v>
      </c>
      <c r="E207" s="106" t="s">
        <v>133</v>
      </c>
      <c r="F207" s="108">
        <v>21497</v>
      </c>
    </row>
    <row r="208" spans="1:6" ht="33.75">
      <c r="A208" s="110" t="s">
        <v>505</v>
      </c>
      <c r="B208" s="111" t="s">
        <v>86</v>
      </c>
      <c r="C208" s="110" t="s">
        <v>344</v>
      </c>
      <c r="D208" s="110" t="s">
        <v>129</v>
      </c>
      <c r="E208" s="110" t="s">
        <v>133</v>
      </c>
      <c r="F208" s="112">
        <v>21497</v>
      </c>
    </row>
    <row r="209" spans="1:6" ht="31.5">
      <c r="A209" s="106" t="s">
        <v>506</v>
      </c>
      <c r="B209" s="107" t="s">
        <v>413</v>
      </c>
      <c r="C209" s="106" t="s">
        <v>401</v>
      </c>
      <c r="D209" s="106"/>
      <c r="E209" s="106"/>
      <c r="F209" s="108">
        <v>74650</v>
      </c>
    </row>
    <row r="210" spans="1:6" ht="42">
      <c r="A210" s="106" t="s">
        <v>507</v>
      </c>
      <c r="B210" s="107" t="s">
        <v>198</v>
      </c>
      <c r="C210" s="106" t="s">
        <v>401</v>
      </c>
      <c r="D210" s="106" t="s">
        <v>37</v>
      </c>
      <c r="E210" s="106"/>
      <c r="F210" s="108">
        <v>74650</v>
      </c>
    </row>
    <row r="211" spans="1:6">
      <c r="A211" s="106" t="s">
        <v>508</v>
      </c>
      <c r="B211" s="107" t="s">
        <v>399</v>
      </c>
      <c r="C211" s="106" t="s">
        <v>401</v>
      </c>
      <c r="D211" s="106" t="s">
        <v>37</v>
      </c>
      <c r="E211" s="106" t="s">
        <v>437</v>
      </c>
      <c r="F211" s="108">
        <v>74650</v>
      </c>
    </row>
    <row r="212" spans="1:6">
      <c r="A212" s="106" t="s">
        <v>509</v>
      </c>
      <c r="B212" s="107" t="s">
        <v>402</v>
      </c>
      <c r="C212" s="106" t="s">
        <v>401</v>
      </c>
      <c r="D212" s="106" t="s">
        <v>37</v>
      </c>
      <c r="E212" s="106" t="s">
        <v>400</v>
      </c>
      <c r="F212" s="108">
        <v>74650</v>
      </c>
    </row>
    <row r="213" spans="1:6">
      <c r="A213" s="110" t="s">
        <v>510</v>
      </c>
      <c r="B213" s="111" t="s">
        <v>402</v>
      </c>
      <c r="C213" s="110" t="s">
        <v>344</v>
      </c>
      <c r="D213" s="110" t="s">
        <v>34</v>
      </c>
      <c r="E213" s="110" t="s">
        <v>400</v>
      </c>
      <c r="F213" s="112">
        <v>74650</v>
      </c>
    </row>
    <row r="214" spans="1:6" ht="52.5">
      <c r="A214" s="106" t="s">
        <v>202</v>
      </c>
      <c r="B214" s="107" t="s">
        <v>428</v>
      </c>
      <c r="C214" s="106" t="s">
        <v>427</v>
      </c>
      <c r="D214" s="106"/>
      <c r="E214" s="106"/>
      <c r="F214" s="108">
        <v>848</v>
      </c>
    </row>
    <row r="215" spans="1:6">
      <c r="A215" s="106" t="s">
        <v>511</v>
      </c>
      <c r="B215" s="107" t="s">
        <v>242</v>
      </c>
      <c r="C215" s="106" t="s">
        <v>427</v>
      </c>
      <c r="D215" s="106" t="s">
        <v>243</v>
      </c>
      <c r="E215" s="106"/>
      <c r="F215" s="108">
        <v>848</v>
      </c>
    </row>
    <row r="216" spans="1:6">
      <c r="A216" s="106" t="s">
        <v>512</v>
      </c>
      <c r="B216" s="107" t="s">
        <v>158</v>
      </c>
      <c r="C216" s="106" t="s">
        <v>427</v>
      </c>
      <c r="D216" s="106" t="s">
        <v>243</v>
      </c>
      <c r="E216" s="106" t="s">
        <v>426</v>
      </c>
      <c r="F216" s="108">
        <v>848</v>
      </c>
    </row>
    <row r="217" spans="1:6" ht="31.5">
      <c r="A217" s="106" t="s">
        <v>513</v>
      </c>
      <c r="B217" s="107" t="s">
        <v>86</v>
      </c>
      <c r="C217" s="106" t="s">
        <v>427</v>
      </c>
      <c r="D217" s="106" t="s">
        <v>243</v>
      </c>
      <c r="E217" s="106" t="s">
        <v>133</v>
      </c>
      <c r="F217" s="108">
        <v>848</v>
      </c>
    </row>
    <row r="218" spans="1:6" ht="33.75">
      <c r="A218" s="110" t="s">
        <v>514</v>
      </c>
      <c r="B218" s="111" t="s">
        <v>86</v>
      </c>
      <c r="C218" s="110" t="s">
        <v>344</v>
      </c>
      <c r="D218" s="110" t="s">
        <v>129</v>
      </c>
      <c r="E218" s="110" t="s">
        <v>133</v>
      </c>
      <c r="F218" s="112">
        <v>848</v>
      </c>
    </row>
    <row r="219" spans="1:6" ht="31.5">
      <c r="A219" s="106" t="s">
        <v>515</v>
      </c>
      <c r="B219" s="107" t="s">
        <v>319</v>
      </c>
      <c r="C219" s="106" t="s">
        <v>361</v>
      </c>
      <c r="D219" s="106"/>
      <c r="E219" s="106"/>
      <c r="F219" s="108">
        <v>20000</v>
      </c>
    </row>
    <row r="220" spans="1:6" ht="21">
      <c r="A220" s="106" t="s">
        <v>516</v>
      </c>
      <c r="B220" s="107" t="s">
        <v>369</v>
      </c>
      <c r="C220" s="106" t="s">
        <v>361</v>
      </c>
      <c r="D220" s="106" t="s">
        <v>202</v>
      </c>
      <c r="E220" s="106"/>
      <c r="F220" s="108">
        <v>20000</v>
      </c>
    </row>
    <row r="221" spans="1:6">
      <c r="A221" s="106" t="s">
        <v>517</v>
      </c>
      <c r="B221" s="107" t="s">
        <v>178</v>
      </c>
      <c r="C221" s="106" t="s">
        <v>361</v>
      </c>
      <c r="D221" s="106" t="s">
        <v>202</v>
      </c>
      <c r="E221" s="106" t="s">
        <v>436</v>
      </c>
      <c r="F221" s="108">
        <v>20000</v>
      </c>
    </row>
    <row r="222" spans="1:6">
      <c r="A222" s="106" t="s">
        <v>518</v>
      </c>
      <c r="B222" s="107" t="s">
        <v>130</v>
      </c>
      <c r="C222" s="106" t="s">
        <v>361</v>
      </c>
      <c r="D222" s="106" t="s">
        <v>202</v>
      </c>
      <c r="E222" s="106" t="s">
        <v>143</v>
      </c>
      <c r="F222" s="108">
        <v>20000</v>
      </c>
    </row>
    <row r="223" spans="1:6">
      <c r="A223" s="110" t="s">
        <v>519</v>
      </c>
      <c r="B223" s="111" t="s">
        <v>130</v>
      </c>
      <c r="C223" s="110" t="s">
        <v>344</v>
      </c>
      <c r="D223" s="110" t="s">
        <v>203</v>
      </c>
      <c r="E223" s="110" t="s">
        <v>143</v>
      </c>
      <c r="F223" s="112">
        <v>20000</v>
      </c>
    </row>
  </sheetData>
  <mergeCells count="5">
    <mergeCell ref="B8:F11"/>
    <mergeCell ref="A12:A13"/>
    <mergeCell ref="B12:B13"/>
    <mergeCell ref="C12:E12"/>
    <mergeCell ref="F12:F13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Источники</vt:lpstr>
      <vt:lpstr>Доходы (2019)</vt:lpstr>
      <vt:lpstr>Функциональная</vt:lpstr>
      <vt:lpstr>Ведомственная</vt:lpstr>
      <vt:lpstr>Ассигнования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'Доходы (2019)'!Заголовки_для_печати</vt:lpstr>
      <vt:lpstr>Ассигнования!Область_печати</vt:lpstr>
      <vt:lpstr>Ведомственная!Область_печати</vt:lpstr>
      <vt:lpstr>'Доходы (2019)'!Область_печати</vt:lpstr>
      <vt:lpstr>Источники!Область_печати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2019-04-04T03:09:56Z</cp:lastPrinted>
  <dcterms:created xsi:type="dcterms:W3CDTF">2014-01-08T07:17:30Z</dcterms:created>
  <dcterms:modified xsi:type="dcterms:W3CDTF">2019-04-04T03:29:40Z</dcterms:modified>
</cp:coreProperties>
</file>