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20" yWindow="15" windowWidth="19035" windowHeight="12015" activeTab="4"/>
  </bookViews>
  <sheets>
    <sheet name="Источники" sheetId="5" r:id="rId1"/>
    <sheet name="Доходы (2021)" sheetId="43" r:id="rId2"/>
    <sheet name="Функциональная" sheetId="41" r:id="rId3"/>
    <sheet name="Ведомственная" sheetId="37" r:id="rId4"/>
    <sheet name="Ассигнования" sheetId="39" r:id="rId5"/>
  </sheets>
  <externalReferences>
    <externalReference r:id="rId6"/>
    <externalReference r:id="rId7"/>
  </externalReferences>
  <definedNames>
    <definedName name="_xlnm._FilterDatabase" localSheetId="1" hidden="1">'Доходы (2021)'!$B$7:$K$42</definedName>
    <definedName name="BFT_Print_Titles" localSheetId="4">Ассигнования!$11:$13</definedName>
    <definedName name="BFT_Print_Titles" localSheetId="3">Ведомственная!$10:$12</definedName>
    <definedName name="BFT_Print_Titles" localSheetId="2">Функциональная!#REF!</definedName>
    <definedName name="аааааа" localSheetId="4">#REF!</definedName>
    <definedName name="аааааа" localSheetId="3">#REF!</definedName>
    <definedName name="аааааа" localSheetId="1">#REF!</definedName>
    <definedName name="аааааа" localSheetId="2">#REF!</definedName>
    <definedName name="аааааа">#REF!</definedName>
    <definedName name="аава" localSheetId="4">#REF!</definedName>
    <definedName name="аава" localSheetId="3">#REF!</definedName>
    <definedName name="аава" localSheetId="1">#REF!</definedName>
    <definedName name="аава" localSheetId="2">#REF!</definedName>
    <definedName name="аава">#REF!</definedName>
    <definedName name="ав" localSheetId="4">#REF!</definedName>
    <definedName name="ав" localSheetId="3">#REF!</definedName>
    <definedName name="ав" localSheetId="1">#REF!</definedName>
    <definedName name="ав" localSheetId="2">#REF!</definedName>
    <definedName name="ав">#REF!</definedName>
    <definedName name="ава" localSheetId="4">#REF!</definedName>
    <definedName name="ава" localSheetId="3">#REF!</definedName>
    <definedName name="ава" localSheetId="1">#REF!</definedName>
    <definedName name="ава" localSheetId="2">#REF!</definedName>
    <definedName name="ава">#REF!</definedName>
    <definedName name="авав" localSheetId="4">#REF!</definedName>
    <definedName name="авав" localSheetId="3">#REF!</definedName>
    <definedName name="авав" localSheetId="1">#REF!</definedName>
    <definedName name="авав" localSheetId="2">#REF!</definedName>
    <definedName name="авав">#REF!</definedName>
    <definedName name="ау" localSheetId="4">#REF!</definedName>
    <definedName name="ау" localSheetId="3">#REF!</definedName>
    <definedName name="ау" localSheetId="1">#REF!</definedName>
    <definedName name="ау" localSheetId="2">#REF!</definedName>
    <definedName name="ау">#REF!</definedName>
    <definedName name="ва" localSheetId="4">#REF!</definedName>
    <definedName name="ва" localSheetId="3">#REF!</definedName>
    <definedName name="ва" localSheetId="1">#REF!</definedName>
    <definedName name="ва" localSheetId="2">#REF!</definedName>
    <definedName name="ва">#REF!</definedName>
    <definedName name="вав" localSheetId="4">#REF!</definedName>
    <definedName name="вав" localSheetId="3">#REF!</definedName>
    <definedName name="вав" localSheetId="1">#REF!</definedName>
    <definedName name="вав" localSheetId="2">#REF!</definedName>
    <definedName name="вав">#REF!</definedName>
    <definedName name="вцп13" localSheetId="4">#REF!</definedName>
    <definedName name="вцп13" localSheetId="3">#REF!</definedName>
    <definedName name="вцп13" localSheetId="1">#REF!</definedName>
    <definedName name="вцп13" localSheetId="2">#REF!</definedName>
    <definedName name="вцп13">#REF!</definedName>
    <definedName name="вцпПлПер" localSheetId="4">#REF!</definedName>
    <definedName name="вцпПлПер" localSheetId="3">#REF!</definedName>
    <definedName name="вцпПлПер" localSheetId="1">#REF!</definedName>
    <definedName name="вцпПлПер" localSheetId="2">#REF!</definedName>
    <definedName name="вцпПлПер">#REF!</definedName>
    <definedName name="год" localSheetId="4">#REF!</definedName>
    <definedName name="год" localSheetId="3">#REF!</definedName>
    <definedName name="год" localSheetId="1">#REF!</definedName>
    <definedName name="год" localSheetId="2">#REF!</definedName>
    <definedName name="год">#REF!</definedName>
    <definedName name="д1" localSheetId="4">#REF!</definedName>
    <definedName name="д1" localSheetId="3">#REF!</definedName>
    <definedName name="д1" localSheetId="1">#REF!</definedName>
    <definedName name="д1" localSheetId="2">#REF!</definedName>
    <definedName name="д1">#REF!</definedName>
    <definedName name="ек" localSheetId="4">#REF!</definedName>
    <definedName name="ек" localSheetId="3">#REF!</definedName>
    <definedName name="ек" localSheetId="1">#REF!</definedName>
    <definedName name="ек" localSheetId="2">#REF!</definedName>
    <definedName name="ек">#REF!</definedName>
    <definedName name="_xlnm.Print_Titles" localSheetId="4">Ассигнования!$11:$13</definedName>
    <definedName name="_xlnm.Print_Titles" localSheetId="3">Ведомственная!$10:$12</definedName>
    <definedName name="_xlnm.Print_Titles" localSheetId="1">'Доходы (2021)'!$5:$7</definedName>
    <definedName name="_xlnm.Print_Titles" localSheetId="2">Функциональная!#REF!</definedName>
    <definedName name="инд13">[1]индексация!$I$3:$I$975</definedName>
    <definedName name="кбк" localSheetId="4">#REF!</definedName>
    <definedName name="кбк" localSheetId="3">#REF!</definedName>
    <definedName name="кбк" localSheetId="1">#REF!</definedName>
    <definedName name="кбк" localSheetId="2">#REF!</definedName>
    <definedName name="кбк">#REF!</definedName>
    <definedName name="квр13" localSheetId="4">#REF!</definedName>
    <definedName name="квр13" localSheetId="3">#REF!</definedName>
    <definedName name="квр13" localSheetId="1">#REF!</definedName>
    <definedName name="квр13" localSheetId="2">#REF!</definedName>
    <definedName name="квр13">#REF!</definedName>
    <definedName name="кврПлПер" localSheetId="4">#REF!</definedName>
    <definedName name="кврПлПер" localSheetId="3">#REF!</definedName>
    <definedName name="кврПлПер" localSheetId="1">#REF!</definedName>
    <definedName name="кврПлПер" localSheetId="2">#REF!</definedName>
    <definedName name="кврПлПер">#REF!</definedName>
    <definedName name="ке" localSheetId="4">#REF!</definedName>
    <definedName name="ке" localSheetId="3">#REF!</definedName>
    <definedName name="ке" localSheetId="1">#REF!</definedName>
    <definedName name="ке" localSheetId="2">#REF!</definedName>
    <definedName name="ке">#REF!</definedName>
    <definedName name="кек" localSheetId="4">#REF!</definedName>
    <definedName name="кек" localSheetId="3">#REF!</definedName>
    <definedName name="кек" localSheetId="1">#REF!</definedName>
    <definedName name="кек" localSheetId="2">#REF!</definedName>
    <definedName name="кек">#REF!</definedName>
    <definedName name="кл" hidden="1">[2]Рос!$G$3:$G$1536</definedName>
    <definedName name="мп" localSheetId="4">#REF!</definedName>
    <definedName name="мп" localSheetId="3">#REF!</definedName>
    <definedName name="мп" localSheetId="1">#REF!</definedName>
    <definedName name="мп" localSheetId="2">#REF!</definedName>
    <definedName name="мп">#REF!</definedName>
    <definedName name="Н1адох" localSheetId="4">#REF!</definedName>
    <definedName name="Н1адох" localSheetId="3">#REF!</definedName>
    <definedName name="Н1адох" localSheetId="1">#REF!</definedName>
    <definedName name="Н1адох" localSheetId="2">#REF!</definedName>
    <definedName name="Н1адох">#REF!</definedName>
    <definedName name="Н1аист" localSheetId="4">#REF!</definedName>
    <definedName name="Н1аист" localSheetId="3">#REF!</definedName>
    <definedName name="Н1аист" localSheetId="1">#REF!</definedName>
    <definedName name="Н1аист" localSheetId="2">#REF!</definedName>
    <definedName name="Н1аист">#REF!</definedName>
    <definedName name="Н1Бл" localSheetId="4">#REF!</definedName>
    <definedName name="Н1Бл" localSheetId="3">#REF!</definedName>
    <definedName name="Н1Бл" localSheetId="1">#REF!</definedName>
    <definedName name="Н1Бл" localSheetId="2">#REF!</definedName>
    <definedName name="Н1Бл">#REF!</definedName>
    <definedName name="Н1вед" localSheetId="4">#REF!</definedName>
    <definedName name="Н1вед" localSheetId="3">#REF!</definedName>
    <definedName name="Н1вед" localSheetId="1">#REF!</definedName>
    <definedName name="Н1вед" localSheetId="2">#REF!</definedName>
    <definedName name="Н1вед">#REF!</definedName>
    <definedName name="Н1вед1" localSheetId="4">#REF!</definedName>
    <definedName name="Н1вед1" localSheetId="3">#REF!</definedName>
    <definedName name="Н1вед1" localSheetId="1">#REF!</definedName>
    <definedName name="Н1вед1" localSheetId="2">#REF!</definedName>
    <definedName name="Н1вед1">#REF!</definedName>
    <definedName name="Н1вус" localSheetId="4">#REF!</definedName>
    <definedName name="Н1вус" localSheetId="3">#REF!</definedName>
    <definedName name="Н1вус" localSheetId="1">#REF!</definedName>
    <definedName name="Н1вус" localSheetId="2">#REF!</definedName>
    <definedName name="Н1вус">#REF!</definedName>
    <definedName name="Н1вцп" localSheetId="4">#REF!</definedName>
    <definedName name="Н1вцп" localSheetId="3">#REF!</definedName>
    <definedName name="Н1вцп" localSheetId="1">#REF!</definedName>
    <definedName name="Н1вцп" localSheetId="2">#REF!</definedName>
    <definedName name="Н1вцп">#REF!</definedName>
    <definedName name="Н1деф" localSheetId="4">#REF!</definedName>
    <definedName name="Н1деф" localSheetId="3">#REF!</definedName>
    <definedName name="Н1деф" localSheetId="1">#REF!</definedName>
    <definedName name="Н1деф" localSheetId="2">#REF!</definedName>
    <definedName name="Н1деф">#REF!</definedName>
    <definedName name="Н1Дор" localSheetId="4">#REF!</definedName>
    <definedName name="Н1Дор" localSheetId="3">#REF!</definedName>
    <definedName name="Н1Дор" localSheetId="1">#REF!</definedName>
    <definedName name="Н1Дор" localSheetId="2">#REF!</definedName>
    <definedName name="Н1Дор">#REF!</definedName>
    <definedName name="Н1дох" localSheetId="4">#REF!</definedName>
    <definedName name="Н1дох" localSheetId="3">#REF!</definedName>
    <definedName name="Н1дох" localSheetId="1">#REF!</definedName>
    <definedName name="Н1дох" localSheetId="2">#REF!</definedName>
    <definedName name="Н1дох">#REF!</definedName>
    <definedName name="Н1займ" localSheetId="4">#REF!</definedName>
    <definedName name="Н1займ" localSheetId="3">#REF!</definedName>
    <definedName name="Н1займ" localSheetId="1">#REF!</definedName>
    <definedName name="Н1займ" localSheetId="2">#REF!</definedName>
    <definedName name="Н1займ">#REF!</definedName>
    <definedName name="Н1инв" localSheetId="4">#REF!</definedName>
    <definedName name="Н1инв" localSheetId="3">#REF!</definedName>
    <definedName name="Н1инв" localSheetId="1">#REF!</definedName>
    <definedName name="Н1инв" localSheetId="2">#REF!</definedName>
    <definedName name="Н1инв">#REF!</definedName>
    <definedName name="Н1ком" localSheetId="4">#REF!</definedName>
    <definedName name="Н1ком" localSheetId="3">#REF!</definedName>
    <definedName name="Н1ком" localSheetId="1">#REF!</definedName>
    <definedName name="Н1ком" localSheetId="2">#REF!</definedName>
    <definedName name="Н1ком">#REF!</definedName>
    <definedName name="Н1Мдор" localSheetId="4">#REF!</definedName>
    <definedName name="Н1Мдор" localSheetId="3">#REF!</definedName>
    <definedName name="Н1Мдор" localSheetId="1">#REF!</definedName>
    <definedName name="Н1Мдор" localSheetId="2">#REF!</definedName>
    <definedName name="Н1Мдор">#REF!</definedName>
    <definedName name="Н1метвус" localSheetId="4">#REF!</definedName>
    <definedName name="Н1метвус" localSheetId="3">#REF!</definedName>
    <definedName name="Н1метвус" localSheetId="1">#REF!</definedName>
    <definedName name="Н1метвус" localSheetId="2">#REF!</definedName>
    <definedName name="Н1метвус">#REF!</definedName>
    <definedName name="Н1мол" localSheetId="4">#REF!</definedName>
    <definedName name="Н1мол" localSheetId="3">#REF!</definedName>
    <definedName name="Н1мол" localSheetId="1">#REF!</definedName>
    <definedName name="Н1мол" localSheetId="2">#REF!</definedName>
    <definedName name="Н1мол">#REF!</definedName>
    <definedName name="Н1нал" localSheetId="4">#REF!</definedName>
    <definedName name="Н1нал" localSheetId="3">#REF!</definedName>
    <definedName name="Н1нал" localSheetId="1">#REF!</definedName>
    <definedName name="Н1нал" localSheetId="2">#REF!</definedName>
    <definedName name="Н1нал">#REF!</definedName>
    <definedName name="Н1пож" localSheetId="4">#REF!</definedName>
    <definedName name="Н1пож" localSheetId="3">#REF!</definedName>
    <definedName name="Н1пож" localSheetId="1">#REF!</definedName>
    <definedName name="Н1пож" localSheetId="2">#REF!</definedName>
    <definedName name="Н1пож">#REF!</definedName>
    <definedName name="Н1пол" localSheetId="4">#REF!</definedName>
    <definedName name="Н1пол" localSheetId="3">#REF!</definedName>
    <definedName name="Н1пол" localSheetId="1">#REF!</definedName>
    <definedName name="Н1пол" localSheetId="2">#REF!</definedName>
    <definedName name="Н1пол">#REF!</definedName>
    <definedName name="Н1Пот" localSheetId="4">#REF!</definedName>
    <definedName name="Н1Пот" localSheetId="3">#REF!</definedName>
    <definedName name="Н1Пот" localSheetId="1">#REF!</definedName>
    <definedName name="Н1Пот" localSheetId="2">#REF!</definedName>
    <definedName name="Н1Пот">#REF!</definedName>
    <definedName name="Н1Публ" localSheetId="4">#REF!</definedName>
    <definedName name="Н1Публ" localSheetId="3">#REF!</definedName>
    <definedName name="Н1Публ" localSheetId="1">#REF!</definedName>
    <definedName name="Н1Публ" localSheetId="2">#REF!</definedName>
    <definedName name="Н1Публ">#REF!</definedName>
    <definedName name="Н1рцп" localSheetId="4">#REF!</definedName>
    <definedName name="Н1рцп" localSheetId="3">#REF!</definedName>
    <definedName name="Н1рцп" localSheetId="1">#REF!</definedName>
    <definedName name="Н1рцп" localSheetId="2">#REF!</definedName>
    <definedName name="Н1рцп">#REF!</definedName>
    <definedName name="Н1сбал" localSheetId="4">#REF!</definedName>
    <definedName name="Н1сбал" localSheetId="3">#REF!</definedName>
    <definedName name="Н1сбал" localSheetId="1">#REF!</definedName>
    <definedName name="Н1сбал" localSheetId="2">#REF!</definedName>
    <definedName name="Н1сбал">#REF!</definedName>
    <definedName name="Н1фун" localSheetId="4">#REF!</definedName>
    <definedName name="Н1фун" localSheetId="3">#REF!</definedName>
    <definedName name="Н1фун" localSheetId="1">#REF!</definedName>
    <definedName name="Н1фун" localSheetId="2">#REF!</definedName>
    <definedName name="Н1фун">#REF!</definedName>
    <definedName name="Н1фун1" localSheetId="4">#REF!</definedName>
    <definedName name="Н1фун1" localSheetId="3">#REF!</definedName>
    <definedName name="Н1фун1" localSheetId="1">#REF!</definedName>
    <definedName name="Н1фун1" localSheetId="2">#REF!</definedName>
    <definedName name="Н1фун1">#REF!</definedName>
    <definedName name="Н1ффп" localSheetId="4">#REF!</definedName>
    <definedName name="Н1ффп" localSheetId="3">#REF!</definedName>
    <definedName name="Н1ффп" localSheetId="1">#REF!</definedName>
    <definedName name="Н1ффп" localSheetId="2">#REF!</definedName>
    <definedName name="Н1ффп">#REF!</definedName>
    <definedName name="Н1цср" localSheetId="4">#REF!</definedName>
    <definedName name="Н1цср" localSheetId="3">#REF!</definedName>
    <definedName name="Н1цср" localSheetId="1">#REF!</definedName>
    <definedName name="Н1цср" localSheetId="2">#REF!</definedName>
    <definedName name="Н1цср">#REF!</definedName>
    <definedName name="Н1цср1" localSheetId="4">#REF!</definedName>
    <definedName name="Н1цср1" localSheetId="3">#REF!</definedName>
    <definedName name="Н1цср1" localSheetId="1">#REF!</definedName>
    <definedName name="Н1цср1" localSheetId="2">#REF!</definedName>
    <definedName name="Н1цср1">#REF!</definedName>
    <definedName name="Н1эф" localSheetId="4">#REF!</definedName>
    <definedName name="Н1эф" localSheetId="3">#REF!</definedName>
    <definedName name="Н1эф" localSheetId="1">#REF!</definedName>
    <definedName name="Н1эф" localSheetId="2">#REF!</definedName>
    <definedName name="Н1эф">#REF!</definedName>
    <definedName name="Н2адох" localSheetId="4">#REF!</definedName>
    <definedName name="Н2адох" localSheetId="3">#REF!</definedName>
    <definedName name="Н2адох" localSheetId="1">#REF!</definedName>
    <definedName name="Н2адох" localSheetId="2">#REF!</definedName>
    <definedName name="Н2адох">#REF!</definedName>
    <definedName name="Н2аист" localSheetId="4">#REF!</definedName>
    <definedName name="Н2аист" localSheetId="3">#REF!</definedName>
    <definedName name="Н2аист" localSheetId="1">#REF!</definedName>
    <definedName name="Н2аист" localSheetId="2">#REF!</definedName>
    <definedName name="Н2аист">#REF!</definedName>
    <definedName name="Н2Бл" localSheetId="4">#REF!</definedName>
    <definedName name="Н2Бл" localSheetId="3">#REF!</definedName>
    <definedName name="Н2Бл" localSheetId="1">#REF!</definedName>
    <definedName name="Н2Бл" localSheetId="2">#REF!</definedName>
    <definedName name="Н2Бл">#REF!</definedName>
    <definedName name="Н2вед" localSheetId="4">#REF!</definedName>
    <definedName name="Н2вед" localSheetId="3">#REF!</definedName>
    <definedName name="Н2вед" localSheetId="1">#REF!</definedName>
    <definedName name="Н2вед" localSheetId="2">#REF!</definedName>
    <definedName name="Н2вед">#REF!</definedName>
    <definedName name="Н2вед1" localSheetId="4">#REF!</definedName>
    <definedName name="Н2вед1" localSheetId="3">#REF!</definedName>
    <definedName name="Н2вед1" localSheetId="1">#REF!</definedName>
    <definedName name="Н2вед1" localSheetId="2">#REF!</definedName>
    <definedName name="Н2вед1">#REF!</definedName>
    <definedName name="Н2вус" localSheetId="4">#REF!</definedName>
    <definedName name="Н2вус" localSheetId="3">#REF!</definedName>
    <definedName name="Н2вус" localSheetId="1">#REF!</definedName>
    <definedName name="Н2вус" localSheetId="2">#REF!</definedName>
    <definedName name="Н2вус">#REF!</definedName>
    <definedName name="Н2вцп" localSheetId="4">#REF!</definedName>
    <definedName name="Н2вцп" localSheetId="3">#REF!</definedName>
    <definedName name="Н2вцп" localSheetId="1">#REF!</definedName>
    <definedName name="Н2вцп" localSheetId="2">#REF!</definedName>
    <definedName name="Н2вцп">#REF!</definedName>
    <definedName name="Н2деф" localSheetId="4">#REF!</definedName>
    <definedName name="Н2деф" localSheetId="3">#REF!</definedName>
    <definedName name="Н2деф" localSheetId="1">#REF!</definedName>
    <definedName name="Н2деф" localSheetId="2">#REF!</definedName>
    <definedName name="Н2деф">#REF!</definedName>
    <definedName name="Н2Дор" localSheetId="4">#REF!</definedName>
    <definedName name="Н2Дор" localSheetId="3">#REF!</definedName>
    <definedName name="Н2Дор" localSheetId="1">#REF!</definedName>
    <definedName name="Н2Дор" localSheetId="2">#REF!</definedName>
    <definedName name="Н2Дор">#REF!</definedName>
    <definedName name="Н2дох" localSheetId="4">#REF!</definedName>
    <definedName name="Н2дох" localSheetId="3">#REF!</definedName>
    <definedName name="Н2дох" localSheetId="1">#REF!</definedName>
    <definedName name="Н2дох" localSheetId="2">#REF!</definedName>
    <definedName name="Н2дох">#REF!</definedName>
    <definedName name="Н2займ" localSheetId="4">#REF!</definedName>
    <definedName name="Н2займ" localSheetId="3">#REF!</definedName>
    <definedName name="Н2займ" localSheetId="1">#REF!</definedName>
    <definedName name="Н2займ" localSheetId="2">#REF!</definedName>
    <definedName name="Н2займ">#REF!</definedName>
    <definedName name="Н2инв" localSheetId="4">#REF!</definedName>
    <definedName name="Н2инв" localSheetId="3">#REF!</definedName>
    <definedName name="Н2инв" localSheetId="1">#REF!</definedName>
    <definedName name="Н2инв" localSheetId="2">#REF!</definedName>
    <definedName name="Н2инв">#REF!</definedName>
    <definedName name="Н2ком" localSheetId="4">#REF!</definedName>
    <definedName name="Н2ком" localSheetId="3">#REF!</definedName>
    <definedName name="Н2ком" localSheetId="1">#REF!</definedName>
    <definedName name="Н2ком" localSheetId="2">#REF!</definedName>
    <definedName name="Н2ком">#REF!</definedName>
    <definedName name="Н2Мдор" localSheetId="4">#REF!</definedName>
    <definedName name="Н2Мдор" localSheetId="3">#REF!</definedName>
    <definedName name="Н2Мдор" localSheetId="1">#REF!</definedName>
    <definedName name="Н2Мдор" localSheetId="2">#REF!</definedName>
    <definedName name="Н2Мдор">#REF!</definedName>
    <definedName name="Н2метвус" localSheetId="4">#REF!</definedName>
    <definedName name="Н2метвус" localSheetId="3">#REF!</definedName>
    <definedName name="Н2метвус" localSheetId="1">#REF!</definedName>
    <definedName name="Н2метвус" localSheetId="2">#REF!</definedName>
    <definedName name="Н2метвус">#REF!</definedName>
    <definedName name="Н2мол" localSheetId="4">#REF!</definedName>
    <definedName name="Н2мол" localSheetId="3">#REF!</definedName>
    <definedName name="Н2мол" localSheetId="1">#REF!</definedName>
    <definedName name="Н2мол" localSheetId="2">#REF!</definedName>
    <definedName name="Н2мол">#REF!</definedName>
    <definedName name="Н2нал" localSheetId="4">#REF!</definedName>
    <definedName name="Н2нал" localSheetId="3">#REF!</definedName>
    <definedName name="Н2нал" localSheetId="1">#REF!</definedName>
    <definedName name="Н2нал" localSheetId="2">#REF!</definedName>
    <definedName name="Н2нал">#REF!</definedName>
    <definedName name="Н2пож" localSheetId="4">#REF!</definedName>
    <definedName name="Н2пож" localSheetId="3">#REF!</definedName>
    <definedName name="Н2пож" localSheetId="1">#REF!</definedName>
    <definedName name="Н2пож" localSheetId="2">#REF!</definedName>
    <definedName name="Н2пож">#REF!</definedName>
    <definedName name="Н2пол" localSheetId="4">#REF!</definedName>
    <definedName name="Н2пол" localSheetId="3">#REF!</definedName>
    <definedName name="Н2пол" localSheetId="1">#REF!</definedName>
    <definedName name="Н2пол" localSheetId="2">#REF!</definedName>
    <definedName name="Н2пол">#REF!</definedName>
    <definedName name="Н2Публ" localSheetId="4">#REF!</definedName>
    <definedName name="Н2Публ" localSheetId="3">#REF!</definedName>
    <definedName name="Н2Публ" localSheetId="1">#REF!</definedName>
    <definedName name="Н2Публ" localSheetId="2">#REF!</definedName>
    <definedName name="Н2Публ">#REF!</definedName>
    <definedName name="Н2рцп" localSheetId="4">#REF!</definedName>
    <definedName name="Н2рцп" localSheetId="3">#REF!</definedName>
    <definedName name="Н2рцп" localSheetId="1">#REF!</definedName>
    <definedName name="Н2рцп" localSheetId="2">#REF!</definedName>
    <definedName name="Н2рцп">#REF!</definedName>
    <definedName name="Н2сбал" localSheetId="4">#REF!</definedName>
    <definedName name="Н2сбал" localSheetId="3">#REF!</definedName>
    <definedName name="Н2сбал" localSheetId="1">#REF!</definedName>
    <definedName name="Н2сбал" localSheetId="2">#REF!</definedName>
    <definedName name="Н2сбал">#REF!</definedName>
    <definedName name="Н2фун" localSheetId="4">#REF!</definedName>
    <definedName name="Н2фун" localSheetId="3">#REF!</definedName>
    <definedName name="Н2фун" localSheetId="1">#REF!</definedName>
    <definedName name="Н2фун" localSheetId="2">#REF!</definedName>
    <definedName name="Н2фун">#REF!</definedName>
    <definedName name="Н2ффп" localSheetId="4">#REF!</definedName>
    <definedName name="Н2ффп" localSheetId="3">#REF!</definedName>
    <definedName name="Н2ффп" localSheetId="1">#REF!</definedName>
    <definedName name="Н2ффп" localSheetId="2">#REF!</definedName>
    <definedName name="Н2ффп">#REF!</definedName>
    <definedName name="Н2эф" localSheetId="4">#REF!</definedName>
    <definedName name="Н2эф" localSheetId="3">#REF!</definedName>
    <definedName name="Н2эф" localSheetId="1">#REF!</definedName>
    <definedName name="Н2эф" localSheetId="2">#REF!</definedName>
    <definedName name="Н2эф">#REF!</definedName>
    <definedName name="Надох" localSheetId="4">#REF!</definedName>
    <definedName name="Надох" localSheetId="3">#REF!</definedName>
    <definedName name="Надох" localSheetId="1">#REF!</definedName>
    <definedName name="Надох" localSheetId="2">#REF!</definedName>
    <definedName name="Надох">#REF!</definedName>
    <definedName name="Нпот">[2]спр!$C$34</definedName>
    <definedName name="_xlnm.Print_Area" localSheetId="4">Ассигнования!$A$1:$F$238</definedName>
    <definedName name="_xlnm.Print_Area" localSheetId="3">Ведомственная!$A$1:$G$177</definedName>
    <definedName name="_xlnm.Print_Area" localSheetId="1">'Доходы (2021)'!$A$1:$J$54</definedName>
    <definedName name="_xlnm.Print_Area" localSheetId="0">Источники!$A$1:$F$22</definedName>
    <definedName name="_xlnm.Print_Area" localSheetId="2">Функциональная!$A$1:$G$39</definedName>
    <definedName name="ол" localSheetId="4">#REF!</definedName>
    <definedName name="ол" localSheetId="3">#REF!</definedName>
    <definedName name="ол" localSheetId="1">#REF!</definedName>
    <definedName name="ол" localSheetId="2">#REF!</definedName>
    <definedName name="ол">#REF!</definedName>
    <definedName name="оо" localSheetId="4">#REF!</definedName>
    <definedName name="оо" localSheetId="3">#REF!</definedName>
    <definedName name="оо" localSheetId="1">#REF!</definedName>
    <definedName name="оо" localSheetId="2">#REF!</definedName>
    <definedName name="оо">#REF!</definedName>
    <definedName name="ооо" localSheetId="4">#REF!</definedName>
    <definedName name="ооо" localSheetId="3">#REF!</definedName>
    <definedName name="ооо" localSheetId="1">#REF!</definedName>
    <definedName name="ооо" localSheetId="2">#REF!</definedName>
    <definedName name="ооо">#REF!</definedName>
    <definedName name="оооо" localSheetId="4">#REF!</definedName>
    <definedName name="оооо" localSheetId="3">#REF!</definedName>
    <definedName name="оооо" localSheetId="1">#REF!</definedName>
    <definedName name="оооо" localSheetId="2">#REF!</definedName>
    <definedName name="оооо">#REF!</definedName>
    <definedName name="ооь" localSheetId="4">#REF!</definedName>
    <definedName name="ооь" localSheetId="3">#REF!</definedName>
    <definedName name="ооь" localSheetId="1">#REF!</definedName>
    <definedName name="ооь" localSheetId="2">#REF!</definedName>
    <definedName name="ооь">#REF!</definedName>
    <definedName name="ПлПер" localSheetId="4">#REF!</definedName>
    <definedName name="ПлПер" localSheetId="3">#REF!</definedName>
    <definedName name="ПлПер" localSheetId="1">#REF!</definedName>
    <definedName name="ПлПер" localSheetId="2">#REF!</definedName>
    <definedName name="ПлПер">#REF!</definedName>
    <definedName name="пр13">'[1]прямой счет'!$H$5:$H$257</definedName>
    <definedName name="прор" localSheetId="4">#REF!</definedName>
    <definedName name="прор" localSheetId="3">#REF!</definedName>
    <definedName name="прор" localSheetId="1">#REF!</definedName>
    <definedName name="прор" localSheetId="2">#REF!</definedName>
    <definedName name="прор">#REF!</definedName>
    <definedName name="р" localSheetId="4">#REF!</definedName>
    <definedName name="р" localSheetId="3">#REF!</definedName>
    <definedName name="р" localSheetId="1">#REF!</definedName>
    <definedName name="р" localSheetId="2">#REF!</definedName>
    <definedName name="р">#REF!</definedName>
    <definedName name="Р1дата" localSheetId="4">#REF!</definedName>
    <definedName name="Р1дата" localSheetId="3">#REF!</definedName>
    <definedName name="Р1дата" localSheetId="1">#REF!</definedName>
    <definedName name="Р1дата" localSheetId="2">#REF!</definedName>
    <definedName name="Р1дата">#REF!</definedName>
    <definedName name="Р1номер" localSheetId="4">#REF!</definedName>
    <definedName name="Р1номер" localSheetId="3">#REF!</definedName>
    <definedName name="Р1номер" localSheetId="1">#REF!</definedName>
    <definedName name="Р1номер" localSheetId="2">#REF!</definedName>
    <definedName name="Р1номер">#REF!</definedName>
    <definedName name="Р2дата" localSheetId="4">#REF!</definedName>
    <definedName name="Р2дата" localSheetId="3">#REF!</definedName>
    <definedName name="Р2дата" localSheetId="1">#REF!</definedName>
    <definedName name="Р2дата" localSheetId="2">#REF!</definedName>
    <definedName name="Р2дата">#REF!</definedName>
    <definedName name="Р2номер" localSheetId="4">#REF!</definedName>
    <definedName name="Р2номер" localSheetId="3">#REF!</definedName>
    <definedName name="Р2номер" localSheetId="1">#REF!</definedName>
    <definedName name="Р2номер" localSheetId="2">#REF!</definedName>
    <definedName name="Р2номер">#REF!</definedName>
    <definedName name="Рдата" hidden="1">[2]спр!$B$4</definedName>
    <definedName name="РзПз" localSheetId="4">#REF!</definedName>
    <definedName name="РзПз" localSheetId="3">#REF!</definedName>
    <definedName name="РзПз" localSheetId="1">#REF!</definedName>
    <definedName name="РзПз" localSheetId="2">#REF!</definedName>
    <definedName name="РзПз">#REF!</definedName>
    <definedName name="РзПзПлПер" localSheetId="4">#REF!</definedName>
    <definedName name="РзПзПлПер" localSheetId="3">#REF!</definedName>
    <definedName name="РзПзПлПер" localSheetId="1">#REF!</definedName>
    <definedName name="РзПзПлПер" localSheetId="2">#REF!</definedName>
    <definedName name="РзПзПлПер">#REF!</definedName>
    <definedName name="Рномер" hidden="1">[2]спр!$B$5</definedName>
    <definedName name="роьрт" localSheetId="4">#REF!</definedName>
    <definedName name="роьрт" localSheetId="3">#REF!</definedName>
    <definedName name="роьрт" localSheetId="1">#REF!</definedName>
    <definedName name="роьрт" localSheetId="2">#REF!</definedName>
    <definedName name="роьрт">#REF!</definedName>
    <definedName name="рр" localSheetId="4">#REF!</definedName>
    <definedName name="рр" localSheetId="3">#REF!</definedName>
    <definedName name="рр" localSheetId="1">#REF!</definedName>
    <definedName name="рр" localSheetId="2">#REF!</definedName>
    <definedName name="рр">#REF!</definedName>
    <definedName name="рто" localSheetId="4">#REF!</definedName>
    <definedName name="рто" localSheetId="3">#REF!</definedName>
    <definedName name="рто" localSheetId="1">#REF!</definedName>
    <definedName name="рто" localSheetId="2">#REF!</definedName>
    <definedName name="рто">#REF!</definedName>
    <definedName name="спрВЦП" localSheetId="4">#REF!</definedName>
    <definedName name="спрВЦП" localSheetId="3">#REF!</definedName>
    <definedName name="спрВЦП" localSheetId="1">#REF!</definedName>
    <definedName name="спрВЦП" localSheetId="2">#REF!</definedName>
    <definedName name="спрВЦП">#REF!</definedName>
    <definedName name="сум" localSheetId="4">#REF!</definedName>
    <definedName name="сум" localSheetId="3">#REF!</definedName>
    <definedName name="сум" localSheetId="1">#REF!</definedName>
    <definedName name="сум" localSheetId="2">#REF!</definedName>
    <definedName name="сум">#REF!</definedName>
    <definedName name="СумВед" localSheetId="4">#REF!</definedName>
    <definedName name="СумВед" localSheetId="3">#REF!</definedName>
    <definedName name="СумВед" localSheetId="1">#REF!</definedName>
    <definedName name="СумВед" localSheetId="2">#REF!</definedName>
    <definedName name="СумВед">#REF!</definedName>
    <definedName name="СумВед14" localSheetId="4">#REF!</definedName>
    <definedName name="СумВед14" localSheetId="3">#REF!</definedName>
    <definedName name="СумВед14" localSheetId="1">#REF!</definedName>
    <definedName name="СумВед14" localSheetId="2">#REF!</definedName>
    <definedName name="СумВед14">#REF!</definedName>
    <definedName name="СумВед15" localSheetId="4">#REF!</definedName>
    <definedName name="СумВед15" localSheetId="3">#REF!</definedName>
    <definedName name="СумВед15" localSheetId="1">#REF!</definedName>
    <definedName name="СумВед15" localSheetId="2">#REF!</definedName>
    <definedName name="СумВед15">#REF!</definedName>
    <definedName name="сумма13" localSheetId="4">#REF!</definedName>
    <definedName name="сумма13" localSheetId="3">#REF!</definedName>
    <definedName name="сумма13" localSheetId="1">#REF!</definedName>
    <definedName name="сумма13" localSheetId="2">#REF!</definedName>
    <definedName name="сумма13">#REF!</definedName>
    <definedName name="то" localSheetId="4">#REF!</definedName>
    <definedName name="то" localSheetId="3">#REF!</definedName>
    <definedName name="то" localSheetId="1">#REF!</definedName>
    <definedName name="то" localSheetId="2">#REF!</definedName>
    <definedName name="то">#REF!</definedName>
    <definedName name="ттт" localSheetId="4">#REF!</definedName>
    <definedName name="ттт" localSheetId="3">#REF!</definedName>
    <definedName name="ттт" localSheetId="1">#REF!</definedName>
    <definedName name="ттт" localSheetId="2">#REF!</definedName>
    <definedName name="ттт">#REF!</definedName>
    <definedName name="цел13">[1]целевые!$E$2:$E$149</definedName>
    <definedName name="цср14" localSheetId="4">#REF!</definedName>
    <definedName name="цср14" localSheetId="3">#REF!</definedName>
    <definedName name="цср14" localSheetId="1">#REF!</definedName>
    <definedName name="цср14" localSheetId="2">#REF!</definedName>
    <definedName name="цср14">#REF!</definedName>
    <definedName name="ываолпр" localSheetId="4">#REF!</definedName>
    <definedName name="ываолпр" localSheetId="3">#REF!</definedName>
    <definedName name="ываолпр" localSheetId="1">#REF!</definedName>
    <definedName name="ываолпр" localSheetId="2">#REF!</definedName>
    <definedName name="ываолпр">#REF!</definedName>
    <definedName name="ьортьрт" localSheetId="4">#REF!</definedName>
    <definedName name="ьортьрт" localSheetId="3">#REF!</definedName>
    <definedName name="ьортьрт" localSheetId="1">#REF!</definedName>
    <definedName name="ьортьрт" localSheetId="2">#REF!</definedName>
    <definedName name="ьортьрт">#REF!</definedName>
    <definedName name="ю2" localSheetId="4">#REF!</definedName>
    <definedName name="ю2" localSheetId="3">#REF!</definedName>
    <definedName name="ю2" localSheetId="1">#REF!</definedName>
    <definedName name="ю2" localSheetId="2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J26" i="43"/>
  <c r="J17"/>
  <c r="J23"/>
  <c r="J12"/>
  <c r="J11" s="1"/>
  <c r="J31"/>
  <c r="G37" i="41"/>
  <c r="F37"/>
  <c r="G35"/>
  <c r="F35"/>
  <c r="E35"/>
  <c r="E15" s="1"/>
  <c r="E14" s="1"/>
  <c r="G33"/>
  <c r="F33"/>
  <c r="E33"/>
  <c r="G29"/>
  <c r="F29"/>
  <c r="G27"/>
  <c r="F27"/>
  <c r="G25"/>
  <c r="F25"/>
  <c r="G23"/>
  <c r="F23"/>
  <c r="E23"/>
  <c r="G16"/>
  <c r="G15" s="1"/>
  <c r="G14" s="1"/>
  <c r="F16"/>
  <c r="F15"/>
  <c r="F14" s="1"/>
  <c r="J47" i="43"/>
  <c r="J43"/>
  <c r="J40"/>
  <c r="J37"/>
  <c r="J36" s="1"/>
  <c r="J35" s="1"/>
  <c r="F20" i="5"/>
  <c r="E20"/>
  <c r="F19"/>
  <c r="F18" s="1"/>
  <c r="E19"/>
  <c r="E18" s="1"/>
  <c r="F16"/>
  <c r="F15" s="1"/>
  <c r="F14" s="1"/>
  <c r="F13" s="1"/>
  <c r="F22" s="1"/>
  <c r="E16"/>
  <c r="E15" s="1"/>
  <c r="E14" s="1"/>
  <c r="D13"/>
  <c r="D22" s="1"/>
  <c r="J22" i="43" l="1"/>
  <c r="J10" s="1"/>
  <c r="J30"/>
  <c r="J39"/>
  <c r="E13" i="5"/>
  <c r="E22" s="1"/>
  <c r="J9" i="43" l="1"/>
</calcChain>
</file>

<file path=xl/sharedStrings.xml><?xml version="1.0" encoding="utf-8"?>
<sst xmlns="http://schemas.openxmlformats.org/spreadsheetml/2006/main" count="2435" uniqueCount="563">
  <si>
    <t>911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</si>
  <si>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</si>
  <si>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</si>
  <si>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Администратора</t>
  </si>
  <si>
    <t>Группы</t>
  </si>
  <si>
    <t>Подгруппы</t>
  </si>
  <si>
    <t>Статьи и   подстатьи</t>
  </si>
  <si>
    <t>Элемента</t>
  </si>
  <si>
    <t>Программы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</si>
  <si>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</si>
  <si>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</si>
  <si>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</si>
  <si>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</si>
  <si>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</si>
  <si>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</si>
  <si>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</si>
  <si>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</si>
  <si>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</si>
  <si>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</si>
  <si>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</si>
  <si>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</si>
  <si>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</si>
  <si>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</si>
  <si>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</si>
  <si>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</si>
  <si>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</si>
  <si>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</si>
  <si>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</si>
  <si>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</si>
  <si>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</si>
  <si>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</si>
  <si>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</si>
  <si>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</si>
  <si>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</si>
  <si>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</si>
  <si>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</si>
  <si>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</si>
  <si>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</si>
  <si>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</si>
  <si>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</si>
  <si>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</si>
  <si>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02250</t>
  </si>
  <si>
    <t>02260</t>
  </si>
  <si>
    <t>03000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</si>
  <si>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</si>
  <si>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</si>
  <si>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</si>
  <si>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</si>
  <si>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</si>
  <si>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</si>
  <si>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</si>
  <si>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</si>
  <si>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</si>
  <si>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</si>
  <si>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</si>
  <si>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</si>
  <si>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</si>
  <si>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07175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</si>
  <si>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</si>
  <si>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</si>
  <si>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</si>
  <si>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</si>
  <si>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</si>
  <si>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</si>
  <si>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05035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</si>
  <si>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</si>
  <si>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</si>
  <si>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</si>
  <si>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</si>
  <si>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</si>
  <si>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</si>
  <si>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</si>
  <si>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</si>
  <si>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</si>
  <si>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</si>
  <si>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</si>
  <si>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</si>
  <si>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</si>
  <si>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</si>
  <si>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</si>
  <si>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</si>
  <si>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</si>
  <si>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</si>
  <si>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</si>
  <si>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</si>
  <si>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</si>
  <si>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</si>
  <si>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</si>
  <si>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</si>
  <si>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</si>
  <si>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</si>
  <si>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</si>
  <si>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</si>
  <si>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</si>
  <si>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</si>
  <si>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</si>
  <si>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</si>
  <si>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</si>
  <si>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</si>
  <si>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</si>
  <si>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</si>
  <si>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</si>
  <si>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</si>
  <si>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</si>
  <si>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</si>
  <si>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</si>
  <si>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</si>
  <si>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</si>
  <si>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</si>
  <si>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</si>
  <si>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</si>
  <si>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</si>
  <si>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</si>
  <si>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</si>
  <si>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</si>
  <si>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</si>
  <si>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</si>
  <si>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</si>
  <si>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</si>
  <si>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</si>
  <si>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</si>
  <si>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</si>
  <si>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</si>
  <si>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</si>
  <si>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>Администрация Осиновомысского сельсовета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</si>
  <si>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</si>
  <si>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</si>
  <si>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</si>
  <si>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</si>
  <si>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</si>
  <si>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</si>
  <si>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</si>
  <si>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</si>
  <si>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</si>
  <si>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</si>
  <si>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</si>
  <si>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</si>
  <si>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</si>
  <si>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</si>
  <si>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</si>
  <si>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</si>
  <si>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</si>
  <si>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</si>
  <si>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</si>
  <si>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</si>
  <si>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</si>
  <si>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</si>
  <si>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</si>
  <si>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</si>
  <si>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</si>
  <si>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</si>
  <si>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</si>
  <si>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</si>
  <si>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</si>
  <si>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</si>
  <si>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Обеспечение проведения выборов и референдумов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</si>
  <si>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</si>
  <si>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</si>
  <si>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</si>
  <si>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</si>
  <si>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</si>
  <si>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</si>
  <si>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</si>
  <si>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</si>
  <si>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</si>
  <si>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</si>
  <si>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</si>
  <si>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</si>
  <si>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</si>
  <si>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</si>
  <si>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</si>
  <si>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</si>
  <si>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</si>
  <si>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</si>
  <si>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</si>
  <si>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</si>
  <si>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</si>
  <si>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</si>
  <si>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</si>
  <si>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</si>
  <si>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</si>
  <si>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</si>
  <si>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</si>
  <si>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</si>
  <si>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</si>
  <si>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</si>
  <si>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</si>
  <si>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</si>
  <si>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</si>
  <si>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</si>
  <si>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</si>
  <si>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Приложение № 6</t>
  </si>
  <si>
    <t>Непрограммные расходы на обеспечение деятельности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</si>
  <si>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</si>
  <si>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</si>
  <si>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</si>
  <si>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</si>
  <si>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</si>
  <si>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</si>
  <si>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</si>
  <si>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</si>
  <si>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</si>
  <si>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</si>
  <si>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</si>
  <si>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</si>
  <si>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</si>
  <si>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</si>
  <si>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</si>
  <si>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</si>
  <si>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</si>
  <si>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</si>
  <si>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</si>
  <si>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</si>
  <si>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</si>
  <si>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</si>
  <si>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</si>
  <si>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</si>
  <si>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</si>
  <si>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</si>
  <si>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</si>
  <si>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</si>
  <si>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</si>
  <si>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</si>
  <si>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</si>
  <si>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</si>
  <si>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</si>
  <si>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</si>
  <si>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</si>
  <si>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</si>
  <si>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</si>
  <si>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</si>
  <si>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</si>
  <si>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</si>
  <si>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</si>
  <si>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</si>
  <si>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</si>
  <si>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Межбюджетные трансферты</t>
  </si>
  <si>
    <t>500</t>
  </si>
  <si>
    <t>76</t>
  </si>
  <si>
    <t>77</t>
  </si>
  <si>
    <t>79</t>
  </si>
  <si>
    <t>80</t>
  </si>
  <si>
    <t>81</t>
  </si>
  <si>
    <t>82</t>
  </si>
  <si>
    <t>0107</t>
  </si>
  <si>
    <t>83</t>
  </si>
  <si>
    <t>84</t>
  </si>
  <si>
    <t>Проведение выборов и референдумов в рамках непрограммных расходов органов местного самоуправления</t>
  </si>
  <si>
    <t>85</t>
  </si>
  <si>
    <t>86</t>
  </si>
  <si>
    <t>87</t>
  </si>
  <si>
    <t>Специальные расходы</t>
  </si>
  <si>
    <t>880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</si>
  <si>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</si>
  <si>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</si>
  <si>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</si>
  <si>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</si>
  <si>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</si>
  <si>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</si>
  <si>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</si>
  <si>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</si>
  <si>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</si>
  <si>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</si>
  <si>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</si>
  <si>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</si>
  <si>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</si>
  <si>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</si>
  <si>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</si>
  <si>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</si>
  <si>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</si>
  <si>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</si>
  <si>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</si>
  <si>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</si>
  <si>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</si>
  <si>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</si>
  <si>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</si>
  <si>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</si>
  <si>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</si>
  <si>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</si>
  <si>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</si>
  <si>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</si>
  <si>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</si>
  <si>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</si>
  <si>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</si>
  <si>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Обеспечение деятельности местных администраций (заработная плата работников, не являющихся муниципальными служащими за счет средств краевого и федерального бюджета) в рамках непрограммных расходов органов местного самоуправления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</si>
  <si>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</si>
  <si>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</si>
  <si>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</si>
  <si>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</si>
  <si>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</si>
  <si>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</si>
  <si>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</si>
  <si>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</si>
  <si>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</si>
  <si>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</si>
  <si>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</si>
  <si>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</si>
  <si>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</si>
  <si>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</si>
  <si>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</si>
  <si>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</si>
  <si>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</si>
  <si>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</si>
  <si>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</si>
  <si>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</si>
  <si>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</si>
  <si>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</si>
  <si>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</si>
  <si>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</si>
  <si>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</si>
  <si>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</si>
  <si>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</si>
  <si>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</si>
  <si>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</si>
  <si>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</si>
  <si>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</si>
  <si>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</si>
  <si>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</si>
  <si>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Подпрограмма "Развитие физической культуры и спорта на территории Осиновомысского сельсовета"</t>
  </si>
  <si>
    <t>Расходы на выплаты персоналу казенных учреждений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</si>
  <si>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</si>
  <si>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Приложение № 9</t>
  </si>
  <si>
    <t>Приложение № 7</t>
  </si>
  <si>
    <t>8010060000</t>
  </si>
  <si>
    <t>8010000000</t>
  </si>
  <si>
    <t>8000000000</t>
  </si>
  <si>
    <t>8030000000</t>
  </si>
  <si>
    <t>8030060000</t>
  </si>
  <si>
    <t>3800000000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</si>
  <si>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</si>
  <si>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</si>
  <si>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</si>
  <si>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</si>
  <si>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</si>
  <si>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</si>
  <si>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</si>
  <si>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</si>
  <si>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9020000000</t>
  </si>
  <si>
    <t>9020080000</t>
  </si>
  <si>
    <t>9010000000</t>
  </si>
  <si>
    <t>9010080000</t>
  </si>
  <si>
    <t>3820000000</t>
  </si>
  <si>
    <t>8020075140</t>
  </si>
  <si>
    <t>8020051180</t>
  </si>
  <si>
    <t>8060000000</t>
  </si>
  <si>
    <t>8060051180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</si>
  <si>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</si>
  <si>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</si>
  <si>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</si>
  <si>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</si>
  <si>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</si>
  <si>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</si>
  <si>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</si>
  <si>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</si>
  <si>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</si>
  <si>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</si>
  <si>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</si>
  <si>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</si>
  <si>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</si>
  <si>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</si>
  <si>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</si>
  <si>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802006Ф000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</si>
  <si>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</si>
  <si>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</si>
  <si>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</si>
  <si>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</si>
  <si>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</si>
  <si>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</si>
  <si>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</si>
  <si>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</si>
  <si>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</si>
  <si>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</si>
  <si>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</si>
  <si>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</si>
  <si>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</si>
  <si>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15001</t>
  </si>
  <si>
    <t>7601</t>
  </si>
  <si>
    <t>8013</t>
  </si>
  <si>
    <t>35118</t>
  </si>
  <si>
    <t>400000</t>
  </si>
  <si>
    <t>49999</t>
  </si>
  <si>
    <t>9961</t>
  </si>
  <si>
    <t>8012</t>
  </si>
  <si>
    <t>ОБРАЗОВАНИЕ</t>
  </si>
  <si>
    <t>0707</t>
  </si>
  <si>
    <t>90900Ч0050</t>
  </si>
  <si>
    <t>Молодежная политика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</si>
  <si>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</si>
  <si>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</si>
  <si>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</si>
  <si>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</si>
  <si>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</si>
  <si>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</si>
  <si>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</si>
  <si>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</si>
  <si>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</si>
  <si>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</si>
  <si>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</si>
  <si>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2021 год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</si>
  <si>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</si>
  <si>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</si>
  <si>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</si>
  <si>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</si>
  <si>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</si>
  <si>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</si>
  <si>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</si>
  <si>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</si>
  <si>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</si>
  <si>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</si>
  <si>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</si>
  <si>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</si>
  <si>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</si>
  <si>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</si>
  <si>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</si>
  <si>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</si>
  <si>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</si>
  <si>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</si>
  <si>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</si>
  <si>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</si>
  <si>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</si>
  <si>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</si>
  <si>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</si>
  <si>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</si>
  <si>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</si>
  <si>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</si>
  <si>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</si>
  <si>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</si>
  <si>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</si>
  <si>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</si>
  <si>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</si>
  <si>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</si>
  <si>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</si>
  <si>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</si>
  <si>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</si>
  <si>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</si>
  <si>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</si>
  <si>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</si>
  <si>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</si>
  <si>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</si>
  <si>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</si>
  <si>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</si>
  <si>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</si>
  <si>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</si>
  <si>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</si>
  <si>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</si>
  <si>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</si>
  <si>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</si>
  <si>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</si>
  <si>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</si>
  <si>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</si>
  <si>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</si>
  <si>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</si>
  <si>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7412</t>
  </si>
  <si>
    <t>7508</t>
  </si>
  <si>
    <t>38200S4120</t>
  </si>
  <si>
    <t>38100S5080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</si>
  <si>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</si>
  <si>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</si>
  <si>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</si>
  <si>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</si>
  <si>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</si>
  <si>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</si>
  <si>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</si>
  <si>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</si>
  <si>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</si>
  <si>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</si>
  <si>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</si>
  <si>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</si>
  <si>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</si>
  <si>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</si>
  <si>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8020067000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</si>
  <si>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</si>
  <si>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2022 год</t>
  </si>
  <si>
    <t>Код аналитической группы подвида</t>
  </si>
  <si>
    <t>Дотации бюджетам сельских поселений на выравнивание бюджетной обеспеченности за средств краевого бюджета</t>
  </si>
  <si>
    <t>Дотации бюджетам сельских поселений на выравнивание бюджетной обеспеченности за счет средств районного бюджета</t>
  </si>
  <si>
    <t>Субсидии бюджетам бюджетной системы Российской Федерации (межбюджетные субсидии)</t>
  </si>
  <si>
    <t>200000</t>
  </si>
  <si>
    <t>29999</t>
  </si>
  <si>
    <t>Прочие субсидии бюджетам сельских поселений на обеспечение первичных мер пожарной безопасности</t>
  </si>
  <si>
    <t>Прочие субсидии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</t>
  </si>
  <si>
    <t>Субвенции бюджетам сельских поселений на на выполнение государственных полномочий по созданию и обеспечению деятельности административных комиссий</t>
  </si>
  <si>
    <t>30024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</si>
  <si>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</si>
  <si>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Прочее межбюджетные трансферты, передоваемые бюджетам сельских поселений на сбалансированность местных бюджетов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</si>
  <si>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</si>
  <si>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>Расходы на обеспечение первичных мер пожарной безопасности в рамка подпрограммы "Защита населения и территории Осиновомысского сельсовета от чрезвучайны ситуаций природного и техногенного характера" муниципальной программы "Развитие п. Осиновый Мыс"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</si>
  <si>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</si>
  <si>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 xml:space="preserve"> 2021 год</t>
  </si>
  <si>
    <t>Приложение № 4</t>
  </si>
  <si>
    <t>Приложение № 5</t>
  </si>
  <si>
    <t>КВСР</t>
  </si>
  <si>
    <t>КФСР</t>
  </si>
  <si>
    <t>КЦСР</t>
  </si>
  <si>
    <t>КВР</t>
  </si>
  <si>
    <t>Текущий год</t>
  </si>
  <si>
    <t>от 28.12.2020 № 45/192</t>
  </si>
  <si>
    <t xml:space="preserve">      бюджета  Осиновомысского  сельсовета на 2021 год  и плановый период 2022 -2023 годов</t>
  </si>
  <si>
    <t>2023 год</t>
  </si>
  <si>
    <t>Приложение № 4 к решению
Осиновомысского сельского Совета 
 от 28.12.2020  № 45/192</t>
  </si>
  <si>
    <t xml:space="preserve">Доходы бюджета Осиновомысского сельсовета на 2021 год </t>
  </si>
  <si>
    <t>Совета   от 28.12.2020 № 45/192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</si>
  <si>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2021 год и плановый период 2022-2023 годов </t>
  </si>
  <si>
    <t>Ведомственная структура расходов бюджета Осиновомысского сельсовета на 2021 год</t>
  </si>
  <si>
    <t xml:space="preserve">Совета  от 28.12.2020 № 45/192  </t>
  </si>
  <si>
    <t xml:space="preserve"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2021 год </t>
  </si>
  <si>
    <t>Прочие субсидии бюджета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</si>
  <si>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</si>
  <si>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</si>
  <si>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</si>
  <si>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38100S5090</t>
  </si>
  <si>
    <t>Расходы на капитальный ремонт и ремонт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</si>
  <si>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бюдждетной сферы Красноярского края)</t>
  </si>
  <si>
    <t>7509</t>
  </si>
  <si>
    <t>2724</t>
  </si>
  <si>
    <t>Совета от 28.12.2020  № 45/192</t>
  </si>
  <si>
    <t>Прочие межбюджетные трансферты, передаваемые бюджетам сельских поселений (за содействие развитию налогового потенциала)</t>
  </si>
  <si>
    <t>7745</t>
  </si>
  <si>
    <t>Социальные выплаты гражданам, кроме публичных нормативных социальных выплат</t>
  </si>
  <si>
    <t>320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</si>
  <si>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</si>
  <si>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(заработная плата и начисления работников, не являющихся лицами замещающими муниципальные должности, муниципальными служащими) в рамках непрограммных расходов органов местного самоуправления</t>
  </si>
  <si>
    <t>За содействие развитию налогового потенциала, в рамках подпрограммы "Благоустройство территории Осиновомысского сельсовета" муниципальной программы "Развития п. Осиновый Мыс"</t>
  </si>
  <si>
    <t>3810077450</t>
  </si>
  <si>
    <t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</si>
  <si>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</si>
  <si>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</si>
  <si>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</si>
  <si>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</si>
  <si>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</si>
  <si>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</si>
  <si>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</si>
  <si>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</si>
  <si>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</si>
  <si>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</si>
  <si>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</si>
  <si>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</si>
  <si>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 xml:space="preserve">от 13.12.2021 № 58/224 </t>
  </si>
  <si>
    <t>Приложение № 2 к решению
Осиновомысского сельского Совета 
 от 13.12.2021  № 58/224</t>
  </si>
  <si>
    <t>Исполнение судебных решений в рамках непрограммных расходов органов местного самоуправления</t>
  </si>
  <si>
    <t>9090080010</t>
  </si>
  <si>
    <t>830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</si>
  <si>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</si>
  <si>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</si>
  <si>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</si>
  <si>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</si>
  <si>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</si>
  <si>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</si>
  <si>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</si>
  <si>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</si>
  <si>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</si>
  <si>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Совета от 13.12.2021  № 58/224</t>
  </si>
  <si>
    <t>Приложение № 3</t>
  </si>
  <si>
    <t>Совета   от 13.12.2021 № 58/224</t>
  </si>
  <si>
    <t xml:space="preserve">Совета  от 13.12.2021 № 58/224 </t>
  </si>
  <si>
    <t>Исполнение судебных актов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</si>
  <si>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</si>
  <si>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</si>
  <si>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02020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</si>
  <si>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</si>
  <si>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02030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</si>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</sst>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8"/>
      <name val="Arial"/>
    </font>
    <font>
      <b/>
      <i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" fillId="0" borderId="0"/>
    <xf numFmtId="0" fontId="30" fillId="0" borderId="0"/>
  </cellStyleXfs>
  <cellXfs count="140">
    <xf numFmtId="0" fontId="0" fillId="0" borderId="0" xfId="0"/>
    <xf numFmtId="0" fontId="2" fillId="0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4" fillId="0" borderId="0" xfId="0" applyFont="1" applyFill="1"/>
    <xf numFmtId="49" fontId="20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" fillId="0" borderId="0" xfId="21"/>
    <xf numFmtId="0" fontId="2" fillId="0" borderId="0" xfId="21" applyFont="1"/>
    <xf numFmtId="0" fontId="26" fillId="0" borderId="0" xfId="21" applyFont="1" applyAlignment="1">
      <alignment horizontal="center" vertical="center"/>
    </xf>
    <xf numFmtId="0" fontId="22" fillId="0" borderId="0" xfId="21" applyFont="1" applyAlignment="1"/>
    <xf numFmtId="49" fontId="16" fillId="0" borderId="1" xfId="21" applyNumberFormat="1" applyFont="1" applyFill="1" applyBorder="1" applyAlignment="1">
      <alignment horizontal="center" vertical="center"/>
    </xf>
    <xf numFmtId="49" fontId="16" fillId="0" borderId="1" xfId="21" applyNumberFormat="1" applyFont="1" applyFill="1" applyBorder="1" applyAlignment="1">
      <alignment horizontal="center"/>
    </xf>
    <xf numFmtId="49" fontId="16" fillId="0" borderId="1" xfId="21" applyNumberFormat="1" applyFont="1" applyFill="1" applyBorder="1" applyAlignment="1">
      <alignment horizontal="left"/>
    </xf>
    <xf numFmtId="4" fontId="16" fillId="0" borderId="1" xfId="21" applyNumberFormat="1" applyFont="1" applyFill="1" applyBorder="1" applyAlignment="1">
      <alignment horizontal="right"/>
    </xf>
    <xf numFmtId="49" fontId="2" fillId="0" borderId="22" xfId="21" applyNumberFormat="1" applyFont="1" applyBorder="1"/>
    <xf numFmtId="0" fontId="17" fillId="0" borderId="0" xfId="25" applyFont="1" applyBorder="1" applyAlignment="1"/>
    <xf numFmtId="0" fontId="2" fillId="0" borderId="0" xfId="25" applyFont="1"/>
    <xf numFmtId="0" fontId="29" fillId="0" borderId="0" xfId="25" applyFont="1" applyBorder="1" applyAlignment="1"/>
    <xf numFmtId="49" fontId="2" fillId="0" borderId="22" xfId="25" applyNumberFormat="1" applyFont="1" applyBorder="1"/>
    <xf numFmtId="0" fontId="2" fillId="0" borderId="0" xfId="20" applyFont="1"/>
    <xf numFmtId="0" fontId="2" fillId="0" borderId="0" xfId="2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" fillId="0" borderId="0" xfId="25"/>
    <xf numFmtId="0" fontId="2" fillId="2" borderId="0" xfId="21" applyFill="1"/>
    <xf numFmtId="0" fontId="29" fillId="2" borderId="0" xfId="25" applyFont="1" applyFill="1" applyBorder="1" applyAlignment="1"/>
    <xf numFmtId="0" fontId="2" fillId="2" borderId="0" xfId="25" applyFont="1" applyFill="1"/>
    <xf numFmtId="49" fontId="27" fillId="2" borderId="1" xfId="21" applyNumberFormat="1" applyFont="1" applyFill="1" applyBorder="1" applyAlignment="1">
      <alignment horizontal="center" vertical="top" wrapText="1"/>
    </xf>
    <xf numFmtId="49" fontId="24" fillId="2" borderId="1" xfId="21" applyNumberFormat="1" applyFont="1" applyFill="1" applyBorder="1" applyAlignment="1">
      <alignment horizontal="left" vertical="top" wrapText="1"/>
    </xf>
    <xf numFmtId="49" fontId="24" fillId="2" borderId="1" xfId="21" applyNumberFormat="1" applyFont="1" applyFill="1" applyBorder="1" applyAlignment="1">
      <alignment horizontal="center" vertical="top" wrapText="1"/>
    </xf>
    <xf numFmtId="4" fontId="24" fillId="2" borderId="1" xfId="21" applyNumberFormat="1" applyFont="1" applyFill="1" applyBorder="1" applyAlignment="1">
      <alignment horizontal="right" vertical="top" wrapText="1"/>
    </xf>
    <xf numFmtId="49" fontId="18" fillId="2" borderId="6" xfId="21" applyNumberFormat="1" applyFont="1" applyFill="1" applyBorder="1" applyAlignment="1">
      <alignment horizontal="center" vertical="top" wrapText="1"/>
    </xf>
    <xf numFmtId="49" fontId="18" fillId="2" borderId="1" xfId="21" applyNumberFormat="1" applyFont="1" applyFill="1" applyBorder="1" applyAlignment="1">
      <alignment horizontal="center" vertical="top" wrapText="1"/>
    </xf>
    <xf numFmtId="0" fontId="2" fillId="2" borderId="0" xfId="0" applyFont="1" applyFill="1"/>
    <xf numFmtId="4" fontId="10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/>
    <xf numFmtId="0" fontId="2" fillId="2" borderId="0" xfId="21" applyFont="1" applyFill="1"/>
    <xf numFmtId="4" fontId="16" fillId="2" borderId="6" xfId="21" applyNumberFormat="1" applyFont="1" applyFill="1" applyBorder="1" applyAlignment="1">
      <alignment horizontal="right" vertical="top" wrapText="1"/>
    </xf>
    <xf numFmtId="49" fontId="16" fillId="2" borderId="1" xfId="21" applyNumberFormat="1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49" fontId="7" fillId="2" borderId="1" xfId="0" applyNumberFormat="1" applyFont="1" applyFill="1" applyBorder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left" vertical="center" wrapText="1"/>
    </xf>
    <xf numFmtId="0" fontId="35" fillId="2" borderId="0" xfId="0" applyFont="1" applyFill="1"/>
    <xf numFmtId="49" fontId="13" fillId="2" borderId="1" xfId="0" applyNumberFormat="1" applyFont="1" applyFill="1" applyBorder="1"/>
    <xf numFmtId="49" fontId="14" fillId="2" borderId="1" xfId="0" applyNumberFormat="1" applyFont="1" applyFill="1" applyBorder="1"/>
    <xf numFmtId="0" fontId="4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" fontId="24" fillId="2" borderId="6" xfId="21" applyNumberFormat="1" applyFont="1" applyFill="1" applyBorder="1" applyAlignment="1">
      <alignment horizontal="right" vertical="top" wrapText="1"/>
    </xf>
    <xf numFmtId="49" fontId="2" fillId="2" borderId="22" xfId="25" applyNumberFormat="1" applyFont="1" applyFill="1" applyBorder="1"/>
    <xf numFmtId="0" fontId="2" fillId="2" borderId="0" xfId="25" applyFill="1"/>
    <xf numFmtId="0" fontId="2" fillId="2" borderId="0" xfId="25" applyFill="1" applyBorder="1"/>
    <xf numFmtId="0" fontId="17" fillId="0" borderId="0" xfId="21" applyFont="1" applyAlignment="1">
      <alignment horizontal="left"/>
    </xf>
    <xf numFmtId="49" fontId="38" fillId="0" borderId="1" xfId="0" applyNumberFormat="1" applyFont="1" applyBorder="1" applyAlignment="1" applyProtection="1">
      <alignment horizontal="center" vertical="center" wrapText="1"/>
    </xf>
    <xf numFmtId="49" fontId="38" fillId="0" borderId="1" xfId="0" applyNumberFormat="1" applyFont="1" applyBorder="1" applyAlignment="1" applyProtection="1">
      <alignment horizontal="center" vertical="center"/>
    </xf>
    <xf numFmtId="49" fontId="38" fillId="0" borderId="1" xfId="0" applyNumberFormat="1" applyFont="1" applyBorder="1" applyAlignment="1" applyProtection="1">
      <alignment horizontal="center"/>
    </xf>
    <xf numFmtId="49" fontId="38" fillId="0" borderId="1" xfId="0" applyNumberFormat="1" applyFont="1" applyBorder="1" applyAlignment="1" applyProtection="1">
      <alignment horizontal="left"/>
    </xf>
    <xf numFmtId="49" fontId="38" fillId="0" borderId="1" xfId="0" applyNumberFormat="1" applyFont="1" applyBorder="1" applyAlignment="1" applyProtection="1">
      <alignment horizontal="center" wrapText="1"/>
    </xf>
    <xf numFmtId="4" fontId="38" fillId="0" borderId="1" xfId="0" applyNumberFormat="1" applyFont="1" applyBorder="1" applyAlignment="1" applyProtection="1">
      <alignment horizontal="right" wrapText="1"/>
    </xf>
    <xf numFmtId="49" fontId="39" fillId="0" borderId="1" xfId="0" applyNumberFormat="1" applyFont="1" applyBorder="1" applyAlignment="1" applyProtection="1">
      <alignment horizontal="center" vertical="top" wrapText="1"/>
    </xf>
    <xf numFmtId="49" fontId="39" fillId="0" borderId="1" xfId="0" applyNumberFormat="1" applyFont="1" applyBorder="1" applyAlignment="1" applyProtection="1">
      <alignment horizontal="left" vertical="top" wrapText="1"/>
    </xf>
    <xf numFmtId="4" fontId="39" fillId="0" borderId="1" xfId="0" applyNumberFormat="1" applyFont="1" applyBorder="1" applyAlignment="1" applyProtection="1">
      <alignment horizontal="right" vertical="top" wrapText="1"/>
    </xf>
    <xf numFmtId="49" fontId="40" fillId="0" borderId="6" xfId="0" applyNumberFormat="1" applyFont="1" applyBorder="1" applyAlignment="1" applyProtection="1">
      <alignment horizontal="center" vertical="top" wrapText="1"/>
    </xf>
    <xf numFmtId="49" fontId="40" fillId="0" borderId="6" xfId="0" applyNumberFormat="1" applyFont="1" applyBorder="1" applyAlignment="1" applyProtection="1">
      <alignment horizontal="left" vertical="top" wrapText="1"/>
    </xf>
    <xf numFmtId="4" fontId="40" fillId="0" borderId="6" xfId="0" applyNumberFormat="1" applyFont="1" applyBorder="1" applyAlignment="1" applyProtection="1">
      <alignment horizontal="right" vertical="top" wrapText="1"/>
    </xf>
    <xf numFmtId="166" fontId="39" fillId="0" borderId="1" xfId="0" applyNumberFormat="1" applyFont="1" applyBorder="1" applyAlignment="1" applyProtection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1" fillId="2" borderId="0" xfId="20" applyFont="1" applyFill="1" applyAlignment="1" applyProtection="1">
      <alignment horizontal="right" vertical="center"/>
      <protection hidden="1"/>
    </xf>
    <xf numFmtId="0" fontId="2" fillId="2" borderId="0" xfId="0" applyFont="1" applyFill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6" xfId="0" applyBorder="1" applyAlignment="1"/>
    <xf numFmtId="49" fontId="32" fillId="0" borderId="14" xfId="0" applyNumberFormat="1" applyFont="1" applyBorder="1" applyAlignment="1">
      <alignment horizontal="left" vertical="center"/>
    </xf>
    <xf numFmtId="49" fontId="32" fillId="0" borderId="15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32" fillId="0" borderId="14" xfId="0" applyNumberFormat="1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left" vertical="center" wrapText="1"/>
    </xf>
    <xf numFmtId="49" fontId="31" fillId="0" borderId="14" xfId="0" applyNumberFormat="1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left" vertical="center"/>
    </xf>
    <xf numFmtId="49" fontId="33" fillId="0" borderId="14" xfId="0" applyNumberFormat="1" applyFont="1" applyBorder="1" applyAlignment="1">
      <alignment horizontal="left" vertical="center"/>
    </xf>
    <xf numFmtId="49" fontId="33" fillId="0" borderId="15" xfId="0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34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9" fontId="16" fillId="0" borderId="3" xfId="21" applyNumberFormat="1" applyFont="1" applyFill="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6" fillId="0" borderId="0" xfId="21" applyFont="1" applyAlignment="1">
      <alignment horizontal="center" vertical="center" wrapText="1"/>
    </xf>
    <xf numFmtId="0" fontId="36" fillId="0" borderId="0" xfId="21" applyFont="1" applyAlignment="1">
      <alignment wrapText="1"/>
    </xf>
    <xf numFmtId="0" fontId="17" fillId="0" borderId="0" xfId="21" applyFont="1" applyAlignment="1">
      <alignment horizontal="left"/>
    </xf>
    <xf numFmtId="49" fontId="16" fillId="0" borderId="2" xfId="21" applyNumberFormat="1" applyFont="1" applyFill="1" applyBorder="1" applyAlignment="1">
      <alignment horizontal="center" vertical="center" wrapText="1"/>
    </xf>
    <xf numFmtId="49" fontId="18" fillId="0" borderId="5" xfId="21" applyNumberFormat="1" applyFont="1" applyFill="1" applyBorder="1" applyAlignment="1">
      <alignment horizontal="center" vertical="center" wrapText="1"/>
    </xf>
    <xf numFmtId="49" fontId="16" fillId="0" borderId="17" xfId="21" applyNumberFormat="1" applyFont="1" applyFill="1" applyBorder="1" applyAlignment="1">
      <alignment horizontal="center" vertical="center" wrapText="1"/>
    </xf>
    <xf numFmtId="49" fontId="16" fillId="0" borderId="18" xfId="21" applyNumberFormat="1" applyFont="1" applyFill="1" applyBorder="1" applyAlignment="1">
      <alignment horizontal="center" vertical="center" wrapText="1"/>
    </xf>
    <xf numFmtId="0" fontId="2" fillId="0" borderId="19" xfId="21" applyBorder="1" applyAlignment="1">
      <alignment horizontal="center" vertical="center" wrapText="1"/>
    </xf>
    <xf numFmtId="0" fontId="2" fillId="0" borderId="20" xfId="21" applyBorder="1" applyAlignment="1">
      <alignment horizontal="center" vertical="center" wrapText="1"/>
    </xf>
    <xf numFmtId="0" fontId="28" fillId="0" borderId="0" xfId="21" applyFont="1" applyAlignment="1">
      <alignment horizontal="center" vertical="center"/>
    </xf>
    <xf numFmtId="0" fontId="3" fillId="0" borderId="0" xfId="21" applyFont="1" applyAlignment="1"/>
    <xf numFmtId="49" fontId="38" fillId="0" borderId="2" xfId="0" applyNumberFormat="1" applyFont="1" applyBorder="1" applyAlignment="1" applyProtection="1">
      <alignment horizontal="center" vertical="center" wrapText="1"/>
    </xf>
    <xf numFmtId="49" fontId="40" fillId="0" borderId="5" xfId="0" applyNumberFormat="1" applyFont="1" applyBorder="1" applyAlignment="1" applyProtection="1">
      <alignment horizontal="center" vertical="center" wrapText="1"/>
    </xf>
    <xf numFmtId="49" fontId="38" fillId="0" borderId="3" xfId="0" applyNumberFormat="1" applyFont="1" applyBorder="1" applyAlignment="1" applyProtection="1">
      <alignment horizontal="center" vertical="center" wrapText="1"/>
    </xf>
    <xf numFmtId="49" fontId="38" fillId="0" borderId="4" xfId="0" applyNumberFormat="1" applyFont="1" applyBorder="1" applyAlignment="1" applyProtection="1">
      <alignment horizontal="center" vertical="center" wrapText="1"/>
    </xf>
    <xf numFmtId="0" fontId="37" fillId="0" borderId="0" xfId="25" applyFont="1" applyAlignment="1">
      <alignment horizontal="center" vertical="center" wrapText="1"/>
    </xf>
    <xf numFmtId="0" fontId="4" fillId="0" borderId="0" xfId="25" applyFont="1" applyAlignment="1">
      <alignment wrapText="1"/>
    </xf>
  </cellXfs>
  <cellStyles count="27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5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1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2"/>
    <cellStyle name="Обычный 5 2" xfId="23"/>
    <cellStyle name="Обычный 6" xfId="24"/>
    <cellStyle name="Обычный 7" xfId="26"/>
    <cellStyle name="Обычный_Tmp1" xfId="20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F22"/>
    </sheetView>
  </sheetViews>
  <sheetFormatPr defaultRowHeight="12.75"/>
  <cols>
    <col min="1" max="1" width="26.42578125" customWidth="1"/>
    <col min="3" max="3" width="37.85546875" customWidth="1"/>
    <col min="4" max="4" width="12.85546875" customWidth="1"/>
    <col min="5" max="5" width="12.7109375" customWidth="1"/>
    <col min="6" max="6" width="11.7109375" bestFit="1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24"/>
      <c r="B1" s="24"/>
      <c r="C1" s="97" t="s">
        <v>147</v>
      </c>
      <c r="D1" s="98"/>
      <c r="E1" s="98"/>
      <c r="F1" s="98"/>
    </row>
    <row r="2" spans="1:6">
      <c r="A2" s="24"/>
      <c r="B2" s="24"/>
      <c r="C2" s="97" t="s">
        <v>102</v>
      </c>
      <c r="D2" s="98"/>
      <c r="E2" s="98"/>
      <c r="F2" s="98"/>
    </row>
    <row r="3" spans="1:6">
      <c r="A3" s="24"/>
      <c r="B3" s="24"/>
      <c r="C3" s="25"/>
      <c r="D3" s="99" t="s">
        <v>537</v>
      </c>
      <c r="E3" s="100"/>
      <c r="F3" s="100"/>
    </row>
    <row r="4" spans="1:6">
      <c r="A4" s="26"/>
      <c r="B4" s="26"/>
      <c r="C4" s="26"/>
      <c r="D4" s="26"/>
      <c r="E4" s="27"/>
      <c r="F4" s="27"/>
    </row>
    <row r="5" spans="1:6">
      <c r="A5" s="24"/>
      <c r="B5" s="24"/>
      <c r="C5" s="97" t="s">
        <v>147</v>
      </c>
      <c r="D5" s="98"/>
      <c r="E5" s="98"/>
      <c r="F5" s="98"/>
    </row>
    <row r="6" spans="1:6">
      <c r="A6" s="24"/>
      <c r="B6" s="24"/>
      <c r="C6" s="97" t="s">
        <v>102</v>
      </c>
      <c r="D6" s="98"/>
      <c r="E6" s="98"/>
      <c r="F6" s="98"/>
    </row>
    <row r="7" spans="1:6">
      <c r="A7" s="24"/>
      <c r="B7" s="24"/>
      <c r="C7" s="25"/>
      <c r="D7" s="97" t="s">
        <v>496</v>
      </c>
      <c r="E7" s="98"/>
      <c r="F7" s="98"/>
    </row>
    <row r="8" spans="1:6" ht="18">
      <c r="A8" s="101" t="s">
        <v>103</v>
      </c>
      <c r="B8" s="101"/>
      <c r="C8" s="101"/>
      <c r="D8" s="101"/>
      <c r="E8" s="98"/>
      <c r="F8" s="98"/>
    </row>
    <row r="9" spans="1:6" ht="12.75" customHeight="1">
      <c r="A9" s="102" t="s">
        <v>497</v>
      </c>
      <c r="B9" s="102"/>
      <c r="C9" s="102"/>
      <c r="D9" s="102"/>
      <c r="E9" s="103"/>
      <c r="F9" s="103"/>
    </row>
    <row r="10" spans="1:6" ht="31.5" customHeight="1">
      <c r="A10" s="104"/>
      <c r="B10" s="104"/>
      <c r="C10" s="104"/>
      <c r="D10" s="104"/>
      <c r="E10" s="104"/>
      <c r="F10" s="104"/>
    </row>
    <row r="11" spans="1:6" ht="12.75" customHeight="1">
      <c r="A11" s="90" t="s">
        <v>2</v>
      </c>
      <c r="B11" s="91" t="s">
        <v>104</v>
      </c>
      <c r="C11" s="92"/>
      <c r="D11" s="95" t="s">
        <v>398</v>
      </c>
      <c r="E11" s="95" t="s">
        <v>472</v>
      </c>
      <c r="F11" s="95" t="s">
        <v>498</v>
      </c>
    </row>
    <row r="12" spans="1:6" ht="12.75" customHeight="1">
      <c r="A12" s="90"/>
      <c r="B12" s="93"/>
      <c r="C12" s="94"/>
      <c r="D12" s="96"/>
      <c r="E12" s="96"/>
      <c r="F12" s="96"/>
    </row>
    <row r="13" spans="1:6" ht="15.75">
      <c r="A13" s="28" t="s">
        <v>105</v>
      </c>
      <c r="B13" s="111" t="s">
        <v>106</v>
      </c>
      <c r="C13" s="112"/>
      <c r="D13" s="29">
        <f>D14-D18</f>
        <v>-341010.99000000022</v>
      </c>
      <c r="E13" s="29">
        <f>E14-E18</f>
        <v>0</v>
      </c>
      <c r="F13" s="29">
        <f>F14-F18</f>
        <v>0</v>
      </c>
    </row>
    <row r="14" spans="1:6" ht="15.75">
      <c r="A14" s="9" t="s">
        <v>107</v>
      </c>
      <c r="B14" s="111" t="s">
        <v>108</v>
      </c>
      <c r="C14" s="112"/>
      <c r="D14" s="29">
        <v>12138616.92</v>
      </c>
      <c r="E14" s="29">
        <f t="shared" ref="E14:F16" si="0">E15</f>
        <v>9333566</v>
      </c>
      <c r="F14" s="29">
        <f t="shared" si="0"/>
        <v>8935271</v>
      </c>
    </row>
    <row r="15" spans="1:6" ht="14.25">
      <c r="A15" s="10" t="s">
        <v>109</v>
      </c>
      <c r="B15" s="105" t="s">
        <v>110</v>
      </c>
      <c r="C15" s="106"/>
      <c r="D15" s="30">
        <v>12138616.92</v>
      </c>
      <c r="E15" s="30">
        <f t="shared" si="0"/>
        <v>9333566</v>
      </c>
      <c r="F15" s="30">
        <f t="shared" si="0"/>
        <v>8935271</v>
      </c>
    </row>
    <row r="16" spans="1:6" ht="31.5" customHeight="1">
      <c r="A16" s="10" t="s">
        <v>111</v>
      </c>
      <c r="B16" s="109" t="s">
        <v>112</v>
      </c>
      <c r="C16" s="110"/>
      <c r="D16" s="30">
        <v>12138616.92</v>
      </c>
      <c r="E16" s="30">
        <f t="shared" si="0"/>
        <v>9333566</v>
      </c>
      <c r="F16" s="30">
        <f t="shared" si="0"/>
        <v>8935271</v>
      </c>
    </row>
    <row r="17" spans="1:6" ht="29.25" customHeight="1">
      <c r="A17" s="10" t="s">
        <v>113</v>
      </c>
      <c r="B17" s="109" t="s">
        <v>114</v>
      </c>
      <c r="C17" s="110"/>
      <c r="D17" s="30">
        <v>12138616.92</v>
      </c>
      <c r="E17" s="30">
        <v>9333566</v>
      </c>
      <c r="F17" s="30">
        <v>8935271</v>
      </c>
    </row>
    <row r="18" spans="1:6" ht="19.5" customHeight="1">
      <c r="A18" s="9" t="s">
        <v>115</v>
      </c>
      <c r="B18" s="113" t="s">
        <v>116</v>
      </c>
      <c r="C18" s="114"/>
      <c r="D18" s="29">
        <v>12479627.91</v>
      </c>
      <c r="E18" s="29">
        <f t="shared" ref="E18:F20" si="1">E19</f>
        <v>9333566</v>
      </c>
      <c r="F18" s="29">
        <f t="shared" si="1"/>
        <v>8935271</v>
      </c>
    </row>
    <row r="19" spans="1:6" ht="17.25" customHeight="1">
      <c r="A19" s="10" t="s">
        <v>117</v>
      </c>
      <c r="B19" s="105" t="s">
        <v>118</v>
      </c>
      <c r="C19" s="106"/>
      <c r="D19" s="30">
        <v>12479627.91</v>
      </c>
      <c r="E19" s="30">
        <f t="shared" si="1"/>
        <v>9333566</v>
      </c>
      <c r="F19" s="30">
        <f t="shared" si="1"/>
        <v>8935271</v>
      </c>
    </row>
    <row r="20" spans="1:6" ht="16.5" customHeight="1">
      <c r="A20" s="10" t="s">
        <v>119</v>
      </c>
      <c r="B20" s="107" t="s">
        <v>120</v>
      </c>
      <c r="C20" s="108"/>
      <c r="D20" s="30">
        <v>12479627.91</v>
      </c>
      <c r="E20" s="30">
        <f t="shared" si="1"/>
        <v>9333566</v>
      </c>
      <c r="F20" s="30">
        <f t="shared" si="1"/>
        <v>8935271</v>
      </c>
    </row>
    <row r="21" spans="1:6" ht="30.75" customHeight="1">
      <c r="A21" s="10" t="s">
        <v>121</v>
      </c>
      <c r="B21" s="109" t="s">
        <v>122</v>
      </c>
      <c r="C21" s="110"/>
      <c r="D21" s="30">
        <v>12479627.91</v>
      </c>
      <c r="E21" s="30">
        <v>9333566</v>
      </c>
      <c r="F21" s="30">
        <v>8935271</v>
      </c>
    </row>
    <row r="22" spans="1:6" ht="18">
      <c r="A22" s="90" t="s">
        <v>123</v>
      </c>
      <c r="B22" s="90"/>
      <c r="C22" s="90"/>
      <c r="D22" s="31">
        <f>D13</f>
        <v>-341010.99000000022</v>
      </c>
      <c r="E22" s="31">
        <f>E13</f>
        <v>0</v>
      </c>
      <c r="F22" s="31">
        <f>F13</f>
        <v>0</v>
      </c>
    </row>
  </sheetData>
  <mergeCells count="23">
    <mergeCell ref="B19:C19"/>
    <mergeCell ref="B20:C20"/>
    <mergeCell ref="B21:C21"/>
    <mergeCell ref="A22:C22"/>
    <mergeCell ref="B13:C13"/>
    <mergeCell ref="B14:C14"/>
    <mergeCell ref="B15:C15"/>
    <mergeCell ref="B16:C16"/>
    <mergeCell ref="B17:C17"/>
    <mergeCell ref="B18:C18"/>
    <mergeCell ref="C1:F1"/>
    <mergeCell ref="C2:F2"/>
    <mergeCell ref="D3:F3"/>
    <mergeCell ref="A8:F8"/>
    <mergeCell ref="A9:F10"/>
    <mergeCell ref="C5:F5"/>
    <mergeCell ref="C6:F6"/>
    <mergeCell ref="D7:F7"/>
    <mergeCell ref="A11:A12"/>
    <mergeCell ref="B11:C12"/>
    <mergeCell ref="D11:D12"/>
    <mergeCell ref="E11:E12"/>
    <mergeCell ref="F11:F12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opLeftCell="A38" workbookViewId="0">
      <selection sqref="A1:J54"/>
    </sheetView>
  </sheetViews>
  <sheetFormatPr defaultRowHeight="12.75"/>
  <cols>
    <col min="1" max="1" width="3.5703125" style="1" customWidth="1"/>
    <col min="2" max="2" width="43.85546875" style="1" customWidth="1"/>
    <col min="3" max="3" width="4" style="1" customWidth="1"/>
    <col min="4" max="4" width="2.42578125" style="1" customWidth="1"/>
    <col min="5" max="5" width="5.28515625" style="1" customWidth="1"/>
    <col min="6" max="6" width="5.7109375" style="1" customWidth="1"/>
    <col min="7" max="7" width="5.85546875" style="1" customWidth="1"/>
    <col min="8" max="8" width="6.28515625" style="1" customWidth="1"/>
    <col min="9" max="9" width="9.42578125" style="1" customWidth="1"/>
    <col min="10" max="10" width="18.42578125" style="44" customWidth="1"/>
    <col min="11" max="16384" width="9.140625" style="1"/>
  </cols>
  <sheetData>
    <row r="1" spans="1:11" ht="39" customHeight="1">
      <c r="A1" s="115" t="s">
        <v>538</v>
      </c>
      <c r="B1" s="115"/>
      <c r="C1" s="115"/>
      <c r="D1" s="115"/>
      <c r="E1" s="115"/>
      <c r="F1" s="115"/>
      <c r="G1" s="115"/>
      <c r="H1" s="115"/>
      <c r="I1" s="115"/>
      <c r="J1" s="116"/>
      <c r="K1" s="44"/>
    </row>
    <row r="2" spans="1:11" ht="39" customHeight="1">
      <c r="A2" s="115" t="s">
        <v>499</v>
      </c>
      <c r="B2" s="115"/>
      <c r="C2" s="115"/>
      <c r="D2" s="115"/>
      <c r="E2" s="115"/>
      <c r="F2" s="115"/>
      <c r="G2" s="115"/>
      <c r="H2" s="115"/>
      <c r="I2" s="115"/>
      <c r="J2" s="116"/>
      <c r="K2" s="44"/>
    </row>
    <row r="3" spans="1:11" ht="16.5" customHeight="1">
      <c r="A3" s="117" t="s">
        <v>500</v>
      </c>
      <c r="B3" s="117"/>
      <c r="C3" s="117"/>
      <c r="D3" s="117"/>
      <c r="E3" s="117"/>
      <c r="F3" s="117"/>
      <c r="G3" s="117"/>
      <c r="H3" s="117"/>
      <c r="I3" s="117"/>
      <c r="K3" s="44"/>
    </row>
    <row r="4" spans="1:11">
      <c r="A4" s="52"/>
      <c r="B4" s="52"/>
      <c r="C4" s="52"/>
      <c r="D4" s="52"/>
      <c r="E4" s="52"/>
      <c r="F4" s="52"/>
      <c r="G4" s="52"/>
      <c r="H4" s="52"/>
      <c r="I4" s="52"/>
      <c r="K4" s="44"/>
    </row>
    <row r="5" spans="1:11" ht="12.75" customHeight="1">
      <c r="A5" s="118" t="s">
        <v>366</v>
      </c>
      <c r="B5" s="118" t="s">
        <v>1</v>
      </c>
      <c r="C5" s="119" t="s">
        <v>2</v>
      </c>
      <c r="D5" s="119"/>
      <c r="E5" s="119"/>
      <c r="F5" s="119"/>
      <c r="G5" s="119"/>
      <c r="H5" s="119"/>
      <c r="I5" s="119"/>
      <c r="J5" s="120" t="s">
        <v>488</v>
      </c>
      <c r="K5" s="44"/>
    </row>
    <row r="6" spans="1:11" ht="8.25" customHeight="1">
      <c r="A6" s="118"/>
      <c r="B6" s="118"/>
      <c r="C6" s="119"/>
      <c r="D6" s="119"/>
      <c r="E6" s="119"/>
      <c r="F6" s="119"/>
      <c r="G6" s="119"/>
      <c r="H6" s="119"/>
      <c r="I6" s="119"/>
      <c r="J6" s="120"/>
      <c r="K6" s="44"/>
    </row>
    <row r="7" spans="1:11" ht="120" customHeight="1">
      <c r="A7" s="118"/>
      <c r="B7" s="118"/>
      <c r="C7" s="53" t="s">
        <v>3</v>
      </c>
      <c r="D7" s="53" t="s">
        <v>4</v>
      </c>
      <c r="E7" s="53" t="s">
        <v>5</v>
      </c>
      <c r="F7" s="54" t="s">
        <v>6</v>
      </c>
      <c r="G7" s="53" t="s">
        <v>7</v>
      </c>
      <c r="H7" s="53" t="s">
        <v>8</v>
      </c>
      <c r="I7" s="54" t="s">
        <v>473</v>
      </c>
      <c r="J7" s="120"/>
      <c r="K7" s="44"/>
    </row>
    <row r="8" spans="1:11">
      <c r="A8" s="55">
        <v>1</v>
      </c>
      <c r="B8" s="55">
        <v>2</v>
      </c>
      <c r="C8" s="56" t="s">
        <v>10</v>
      </c>
      <c r="D8" s="56" t="s">
        <v>11</v>
      </c>
      <c r="E8" s="56" t="s">
        <v>12</v>
      </c>
      <c r="F8" s="57" t="s">
        <v>13</v>
      </c>
      <c r="G8" s="56" t="s">
        <v>14</v>
      </c>
      <c r="H8" s="56" t="s">
        <v>15</v>
      </c>
      <c r="I8" s="57" t="s">
        <v>154</v>
      </c>
      <c r="J8" s="45" t="s">
        <v>16</v>
      </c>
      <c r="K8" s="44"/>
    </row>
    <row r="9" spans="1:11">
      <c r="A9" s="58">
        <v>1</v>
      </c>
      <c r="B9" s="59" t="s">
        <v>19</v>
      </c>
      <c r="C9" s="60" t="s">
        <v>20</v>
      </c>
      <c r="D9" s="60" t="s">
        <v>367</v>
      </c>
      <c r="E9" s="60" t="s">
        <v>23</v>
      </c>
      <c r="F9" s="60" t="s">
        <v>22</v>
      </c>
      <c r="G9" s="61" t="s">
        <v>23</v>
      </c>
      <c r="H9" s="60" t="s">
        <v>24</v>
      </c>
      <c r="I9" s="61" t="s">
        <v>20</v>
      </c>
      <c r="J9" s="46">
        <f>J10+J39</f>
        <v>12138616.92</v>
      </c>
      <c r="K9" s="44"/>
    </row>
    <row r="10" spans="1:11">
      <c r="A10" s="62">
        <v>2</v>
      </c>
      <c r="B10" s="63" t="s">
        <v>25</v>
      </c>
      <c r="C10" s="3" t="s">
        <v>20</v>
      </c>
      <c r="D10" s="3" t="s">
        <v>26</v>
      </c>
      <c r="E10" s="3" t="s">
        <v>23</v>
      </c>
      <c r="F10" s="3" t="s">
        <v>22</v>
      </c>
      <c r="G10" s="3" t="s">
        <v>23</v>
      </c>
      <c r="H10" s="3" t="s">
        <v>24</v>
      </c>
      <c r="I10" s="3" t="s">
        <v>20</v>
      </c>
      <c r="J10" s="4">
        <f>J11+J17+J22+J30+J35</f>
        <v>1136316.92</v>
      </c>
      <c r="K10" s="44"/>
    </row>
    <row r="11" spans="1:11">
      <c r="A11" s="32">
        <v>3</v>
      </c>
      <c r="B11" s="2" t="s">
        <v>27</v>
      </c>
      <c r="C11" s="3" t="s">
        <v>28</v>
      </c>
      <c r="D11" s="3" t="s">
        <v>26</v>
      </c>
      <c r="E11" s="3" t="s">
        <v>29</v>
      </c>
      <c r="F11" s="3" t="s">
        <v>22</v>
      </c>
      <c r="G11" s="3" t="s">
        <v>23</v>
      </c>
      <c r="H11" s="3" t="s">
        <v>24</v>
      </c>
      <c r="I11" s="3" t="s">
        <v>20</v>
      </c>
      <c r="J11" s="4">
        <f>J12</f>
        <v>214367.04000000004</v>
      </c>
      <c r="K11" s="44"/>
    </row>
    <row r="12" spans="1:11">
      <c r="A12" s="32">
        <v>4</v>
      </c>
      <c r="B12" s="2" t="s">
        <v>30</v>
      </c>
      <c r="C12" s="3" t="s">
        <v>28</v>
      </c>
      <c r="D12" s="3" t="s">
        <v>26</v>
      </c>
      <c r="E12" s="3" t="s">
        <v>29</v>
      </c>
      <c r="F12" s="3" t="s">
        <v>31</v>
      </c>
      <c r="G12" s="3" t="s">
        <v>29</v>
      </c>
      <c r="H12" s="3" t="s">
        <v>24</v>
      </c>
      <c r="I12" s="3" t="s">
        <v>32</v>
      </c>
      <c r="J12" s="4">
        <f>J14+J13+J15+J16</f>
        <v>214367.04000000004</v>
      </c>
      <c r="K12" s="44"/>
    </row>
    <row r="13" spans="1:11" ht="59.25" customHeight="1">
      <c r="A13" s="32">
        <v>5</v>
      </c>
      <c r="B13" s="5" t="s">
        <v>556</v>
      </c>
      <c r="C13" s="6" t="s">
        <v>28</v>
      </c>
      <c r="D13" s="6" t="s">
        <v>26</v>
      </c>
      <c r="E13" s="6" t="s">
        <v>29</v>
      </c>
      <c r="F13" s="6" t="s">
        <v>31</v>
      </c>
      <c r="G13" s="6" t="s">
        <v>23</v>
      </c>
      <c r="H13" s="6" t="s">
        <v>24</v>
      </c>
      <c r="I13" s="6" t="s">
        <v>32</v>
      </c>
      <c r="J13" s="7">
        <v>181.2</v>
      </c>
      <c r="K13" s="44"/>
    </row>
    <row r="14" spans="1:11" ht="78.75">
      <c r="A14" s="50">
        <v>6</v>
      </c>
      <c r="B14" s="51" t="s">
        <v>368</v>
      </c>
      <c r="C14" s="6" t="s">
        <v>28</v>
      </c>
      <c r="D14" s="6" t="s">
        <v>26</v>
      </c>
      <c r="E14" s="6" t="s">
        <v>29</v>
      </c>
      <c r="F14" s="6" t="s">
        <v>33</v>
      </c>
      <c r="G14" s="6" t="s">
        <v>29</v>
      </c>
      <c r="H14" s="6" t="s">
        <v>148</v>
      </c>
      <c r="I14" s="6" t="s">
        <v>32</v>
      </c>
      <c r="J14" s="7">
        <v>212000</v>
      </c>
      <c r="K14" s="44"/>
    </row>
    <row r="15" spans="1:11" ht="90">
      <c r="A15" s="50">
        <v>7</v>
      </c>
      <c r="B15" s="51" t="s">
        <v>557</v>
      </c>
      <c r="C15" s="6" t="s">
        <v>28</v>
      </c>
      <c r="D15" s="6" t="s">
        <v>26</v>
      </c>
      <c r="E15" s="6" t="s">
        <v>29</v>
      </c>
      <c r="F15" s="6" t="s">
        <v>558</v>
      </c>
      <c r="G15" s="6" t="s">
        <v>29</v>
      </c>
      <c r="H15" s="6" t="s">
        <v>24</v>
      </c>
      <c r="I15" s="6" t="s">
        <v>32</v>
      </c>
      <c r="J15" s="7">
        <v>54.64</v>
      </c>
      <c r="K15" s="44"/>
    </row>
    <row r="16" spans="1:11" ht="33.75">
      <c r="A16" s="50"/>
      <c r="B16" s="51" t="s">
        <v>559</v>
      </c>
      <c r="C16" s="6" t="s">
        <v>28</v>
      </c>
      <c r="D16" s="6" t="s">
        <v>26</v>
      </c>
      <c r="E16" s="6" t="s">
        <v>29</v>
      </c>
      <c r="F16" s="6" t="s">
        <v>560</v>
      </c>
      <c r="G16" s="6" t="s">
        <v>29</v>
      </c>
      <c r="H16" s="6" t="s">
        <v>24</v>
      </c>
      <c r="I16" s="6" t="s">
        <v>32</v>
      </c>
      <c r="J16" s="7">
        <v>2131.1999999999998</v>
      </c>
      <c r="K16" s="44"/>
    </row>
    <row r="17" spans="1:11" ht="21">
      <c r="A17" s="64">
        <v>6</v>
      </c>
      <c r="B17" s="65" t="s">
        <v>34</v>
      </c>
      <c r="C17" s="3" t="s">
        <v>35</v>
      </c>
      <c r="D17" s="3" t="s">
        <v>26</v>
      </c>
      <c r="E17" s="3" t="s">
        <v>36</v>
      </c>
      <c r="F17" s="3" t="s">
        <v>31</v>
      </c>
      <c r="G17" s="3" t="s">
        <v>29</v>
      </c>
      <c r="H17" s="3" t="s">
        <v>24</v>
      </c>
      <c r="I17" s="3" t="s">
        <v>32</v>
      </c>
      <c r="J17" s="4">
        <f>J18+J19+J20+J21</f>
        <v>109300</v>
      </c>
      <c r="K17" s="66"/>
    </row>
    <row r="18" spans="1:11" s="44" customFormat="1" ht="56.25">
      <c r="A18" s="50">
        <v>7</v>
      </c>
      <c r="B18" s="51" t="s">
        <v>37</v>
      </c>
      <c r="C18" s="3" t="s">
        <v>35</v>
      </c>
      <c r="D18" s="3" t="s">
        <v>26</v>
      </c>
      <c r="E18" s="3" t="s">
        <v>36</v>
      </c>
      <c r="F18" s="3" t="s">
        <v>38</v>
      </c>
      <c r="G18" s="3" t="s">
        <v>29</v>
      </c>
      <c r="H18" s="3" t="s">
        <v>24</v>
      </c>
      <c r="I18" s="3" t="s">
        <v>32</v>
      </c>
      <c r="J18" s="7">
        <v>50200</v>
      </c>
    </row>
    <row r="19" spans="1:11" s="44" customFormat="1" ht="67.5">
      <c r="A19" s="50">
        <v>8</v>
      </c>
      <c r="B19" s="51" t="s">
        <v>39</v>
      </c>
      <c r="C19" s="3" t="s">
        <v>35</v>
      </c>
      <c r="D19" s="3" t="s">
        <v>26</v>
      </c>
      <c r="E19" s="3" t="s">
        <v>36</v>
      </c>
      <c r="F19" s="3" t="s">
        <v>40</v>
      </c>
      <c r="G19" s="3" t="s">
        <v>29</v>
      </c>
      <c r="H19" s="3" t="s">
        <v>24</v>
      </c>
      <c r="I19" s="3" t="s">
        <v>32</v>
      </c>
      <c r="J19" s="7">
        <v>300</v>
      </c>
    </row>
    <row r="20" spans="1:11" s="44" customFormat="1" ht="67.5">
      <c r="A20" s="50">
        <v>9</v>
      </c>
      <c r="B20" s="51" t="s">
        <v>399</v>
      </c>
      <c r="C20" s="3" t="s">
        <v>35</v>
      </c>
      <c r="D20" s="3" t="s">
        <v>26</v>
      </c>
      <c r="E20" s="3" t="s">
        <v>36</v>
      </c>
      <c r="F20" s="3" t="s">
        <v>41</v>
      </c>
      <c r="G20" s="3" t="s">
        <v>29</v>
      </c>
      <c r="H20" s="3" t="s">
        <v>24</v>
      </c>
      <c r="I20" s="3" t="s">
        <v>32</v>
      </c>
      <c r="J20" s="7">
        <v>66000</v>
      </c>
    </row>
    <row r="21" spans="1:11" ht="56.25">
      <c r="A21" s="50">
        <v>10</v>
      </c>
      <c r="B21" s="51" t="s">
        <v>400</v>
      </c>
      <c r="C21" s="3" t="s">
        <v>35</v>
      </c>
      <c r="D21" s="3" t="s">
        <v>26</v>
      </c>
      <c r="E21" s="3" t="s">
        <v>36</v>
      </c>
      <c r="F21" s="3" t="s">
        <v>42</v>
      </c>
      <c r="G21" s="3" t="s">
        <v>29</v>
      </c>
      <c r="H21" s="3" t="s">
        <v>24</v>
      </c>
      <c r="I21" s="3" t="s">
        <v>32</v>
      </c>
      <c r="J21" s="7">
        <v>-7200</v>
      </c>
      <c r="K21" s="44"/>
    </row>
    <row r="22" spans="1:11">
      <c r="A22" s="32">
        <v>11</v>
      </c>
      <c r="B22" s="2" t="s">
        <v>44</v>
      </c>
      <c r="C22" s="3" t="s">
        <v>28</v>
      </c>
      <c r="D22" s="3" t="s">
        <v>26</v>
      </c>
      <c r="E22" s="3" t="s">
        <v>45</v>
      </c>
      <c r="F22" s="67" t="s">
        <v>22</v>
      </c>
      <c r="G22" s="3" t="s">
        <v>23</v>
      </c>
      <c r="H22" s="3" t="s">
        <v>24</v>
      </c>
      <c r="I22" s="3" t="s">
        <v>20</v>
      </c>
      <c r="J22" s="4">
        <f>J26+J23</f>
        <v>282099.88</v>
      </c>
      <c r="K22" s="44"/>
    </row>
    <row r="23" spans="1:11">
      <c r="A23" s="32">
        <v>12</v>
      </c>
      <c r="B23" s="2" t="s">
        <v>46</v>
      </c>
      <c r="C23" s="3" t="s">
        <v>28</v>
      </c>
      <c r="D23" s="3" t="s">
        <v>26</v>
      </c>
      <c r="E23" s="3" t="s">
        <v>45</v>
      </c>
      <c r="F23" s="67" t="s">
        <v>47</v>
      </c>
      <c r="G23" s="3" t="s">
        <v>23</v>
      </c>
      <c r="H23" s="3" t="s">
        <v>24</v>
      </c>
      <c r="I23" s="3" t="s">
        <v>32</v>
      </c>
      <c r="J23" s="4">
        <f>J24+J25</f>
        <v>32164.61</v>
      </c>
      <c r="K23" s="44"/>
    </row>
    <row r="24" spans="1:11" ht="33.75" customHeight="1">
      <c r="A24" s="32"/>
      <c r="B24" s="5" t="s">
        <v>561</v>
      </c>
      <c r="C24" s="6" t="s">
        <v>28</v>
      </c>
      <c r="D24" s="6" t="s">
        <v>26</v>
      </c>
      <c r="E24" s="6" t="s">
        <v>45</v>
      </c>
      <c r="F24" s="68" t="s">
        <v>48</v>
      </c>
      <c r="G24" s="6" t="s">
        <v>16</v>
      </c>
      <c r="H24" s="6" t="s">
        <v>24</v>
      </c>
      <c r="I24" s="6" t="s">
        <v>32</v>
      </c>
      <c r="J24" s="7">
        <v>230.95</v>
      </c>
      <c r="K24" s="44"/>
    </row>
    <row r="25" spans="1:11" ht="56.25">
      <c r="A25" s="33">
        <v>13</v>
      </c>
      <c r="B25" s="5" t="s">
        <v>369</v>
      </c>
      <c r="C25" s="6" t="s">
        <v>28</v>
      </c>
      <c r="D25" s="6" t="s">
        <v>26</v>
      </c>
      <c r="E25" s="6" t="s">
        <v>45</v>
      </c>
      <c r="F25" s="68" t="s">
        <v>48</v>
      </c>
      <c r="G25" s="6" t="s">
        <v>16</v>
      </c>
      <c r="H25" s="6" t="s">
        <v>148</v>
      </c>
      <c r="I25" s="6" t="s">
        <v>32</v>
      </c>
      <c r="J25" s="7">
        <v>31933.66</v>
      </c>
      <c r="K25" s="44"/>
    </row>
    <row r="26" spans="1:11">
      <c r="A26" s="32">
        <v>14</v>
      </c>
      <c r="B26" s="2" t="s">
        <v>49</v>
      </c>
      <c r="C26" s="3" t="s">
        <v>28</v>
      </c>
      <c r="D26" s="3" t="s">
        <v>26</v>
      </c>
      <c r="E26" s="3" t="s">
        <v>45</v>
      </c>
      <c r="F26" s="67" t="s">
        <v>50</v>
      </c>
      <c r="G26" s="3" t="s">
        <v>23</v>
      </c>
      <c r="H26" s="3" t="s">
        <v>24</v>
      </c>
      <c r="I26" s="3" t="s">
        <v>32</v>
      </c>
      <c r="J26" s="4">
        <f>J27+J29+J28</f>
        <v>249935.27</v>
      </c>
      <c r="K26" s="44"/>
    </row>
    <row r="27" spans="1:11" ht="45">
      <c r="A27" s="33">
        <v>15</v>
      </c>
      <c r="B27" s="5" t="s">
        <v>370</v>
      </c>
      <c r="C27" s="6" t="s">
        <v>28</v>
      </c>
      <c r="D27" s="6" t="s">
        <v>26</v>
      </c>
      <c r="E27" s="6" t="s">
        <v>45</v>
      </c>
      <c r="F27" s="68" t="s">
        <v>371</v>
      </c>
      <c r="G27" s="6" t="s">
        <v>16</v>
      </c>
      <c r="H27" s="6" t="s">
        <v>148</v>
      </c>
      <c r="I27" s="6" t="s">
        <v>32</v>
      </c>
      <c r="J27" s="7">
        <v>233845.8</v>
      </c>
      <c r="K27" s="44"/>
    </row>
    <row r="28" spans="1:11" ht="26.25" customHeight="1">
      <c r="A28" s="33"/>
      <c r="B28" s="5" t="s">
        <v>562</v>
      </c>
      <c r="C28" s="6" t="s">
        <v>28</v>
      </c>
      <c r="D28" s="6" t="s">
        <v>26</v>
      </c>
      <c r="E28" s="6" t="s">
        <v>45</v>
      </c>
      <c r="F28" s="68" t="s">
        <v>373</v>
      </c>
      <c r="G28" s="6" t="s">
        <v>16</v>
      </c>
      <c r="H28" s="6" t="s">
        <v>24</v>
      </c>
      <c r="I28" s="6" t="s">
        <v>32</v>
      </c>
      <c r="J28" s="7">
        <v>4089.47</v>
      </c>
      <c r="K28" s="44"/>
    </row>
    <row r="29" spans="1:11" ht="45">
      <c r="A29" s="33">
        <v>16</v>
      </c>
      <c r="B29" s="5" t="s">
        <v>372</v>
      </c>
      <c r="C29" s="6" t="s">
        <v>28</v>
      </c>
      <c r="D29" s="6" t="s">
        <v>26</v>
      </c>
      <c r="E29" s="6" t="s">
        <v>45</v>
      </c>
      <c r="F29" s="68" t="s">
        <v>373</v>
      </c>
      <c r="G29" s="6" t="s">
        <v>16</v>
      </c>
      <c r="H29" s="6" t="s">
        <v>148</v>
      </c>
      <c r="I29" s="6" t="s">
        <v>32</v>
      </c>
      <c r="J29" s="7">
        <v>12000</v>
      </c>
      <c r="K29" s="44"/>
    </row>
    <row r="30" spans="1:11">
      <c r="A30" s="32">
        <v>17</v>
      </c>
      <c r="B30" s="2" t="s">
        <v>51</v>
      </c>
      <c r="C30" s="3" t="s">
        <v>0</v>
      </c>
      <c r="D30" s="3" t="s">
        <v>26</v>
      </c>
      <c r="E30" s="3" t="s">
        <v>52</v>
      </c>
      <c r="F30" s="3" t="s">
        <v>22</v>
      </c>
      <c r="G30" s="3" t="s">
        <v>23</v>
      </c>
      <c r="H30" s="3" t="s">
        <v>24</v>
      </c>
      <c r="I30" s="3" t="s">
        <v>20</v>
      </c>
      <c r="J30" s="4">
        <f>J31+J33</f>
        <v>10550</v>
      </c>
      <c r="K30" s="44"/>
    </row>
    <row r="31" spans="1:11" ht="42.75">
      <c r="A31" s="32">
        <v>18</v>
      </c>
      <c r="B31" s="2" t="s">
        <v>53</v>
      </c>
      <c r="C31" s="3" t="s">
        <v>0</v>
      </c>
      <c r="D31" s="3" t="s">
        <v>26</v>
      </c>
      <c r="E31" s="3" t="s">
        <v>52</v>
      </c>
      <c r="F31" s="3" t="s">
        <v>54</v>
      </c>
      <c r="G31" s="3" t="s">
        <v>29</v>
      </c>
      <c r="H31" s="3" t="s">
        <v>24</v>
      </c>
      <c r="I31" s="3" t="s">
        <v>32</v>
      </c>
      <c r="J31" s="4">
        <f>J32+J34</f>
        <v>10550</v>
      </c>
      <c r="K31" s="44"/>
    </row>
    <row r="32" spans="1:11" ht="56.25">
      <c r="A32" s="33">
        <v>19</v>
      </c>
      <c r="B32" s="5" t="s">
        <v>55</v>
      </c>
      <c r="C32" s="6" t="s">
        <v>0</v>
      </c>
      <c r="D32" s="6" t="s">
        <v>26</v>
      </c>
      <c r="E32" s="6" t="s">
        <v>52</v>
      </c>
      <c r="F32" s="6" t="s">
        <v>56</v>
      </c>
      <c r="G32" s="6" t="s">
        <v>29</v>
      </c>
      <c r="H32" s="6" t="s">
        <v>24</v>
      </c>
      <c r="I32" s="6" t="s">
        <v>32</v>
      </c>
      <c r="J32" s="7">
        <v>10450</v>
      </c>
      <c r="K32" s="44"/>
    </row>
    <row r="33" spans="1:11" ht="0.75" customHeight="1">
      <c r="A33" s="32">
        <v>20</v>
      </c>
      <c r="B33" s="2"/>
      <c r="C33" s="3"/>
      <c r="D33" s="3"/>
      <c r="E33" s="3"/>
      <c r="F33" s="3"/>
      <c r="G33" s="3"/>
      <c r="H33" s="3"/>
      <c r="I33" s="3"/>
      <c r="J33" s="4"/>
      <c r="K33" s="44"/>
    </row>
    <row r="34" spans="1:11" ht="57.75" customHeight="1">
      <c r="A34" s="33">
        <v>21</v>
      </c>
      <c r="B34" s="5" t="s">
        <v>55</v>
      </c>
      <c r="C34" s="6" t="s">
        <v>0</v>
      </c>
      <c r="D34" s="6" t="s">
        <v>26</v>
      </c>
      <c r="E34" s="6" t="s">
        <v>52</v>
      </c>
      <c r="F34" s="6" t="s">
        <v>57</v>
      </c>
      <c r="G34" s="6" t="s">
        <v>29</v>
      </c>
      <c r="H34" s="6" t="s">
        <v>24</v>
      </c>
      <c r="I34" s="6" t="s">
        <v>32</v>
      </c>
      <c r="J34" s="7">
        <v>100</v>
      </c>
      <c r="K34" s="44"/>
    </row>
    <row r="35" spans="1:11" ht="32.25">
      <c r="A35" s="32">
        <v>22</v>
      </c>
      <c r="B35" s="2" t="s">
        <v>58</v>
      </c>
      <c r="C35" s="3" t="s">
        <v>0</v>
      </c>
      <c r="D35" s="3" t="s">
        <v>26</v>
      </c>
      <c r="E35" s="3" t="s">
        <v>17</v>
      </c>
      <c r="F35" s="67" t="s">
        <v>22</v>
      </c>
      <c r="G35" s="3" t="s">
        <v>23</v>
      </c>
      <c r="H35" s="3" t="s">
        <v>24</v>
      </c>
      <c r="I35" s="3" t="s">
        <v>20</v>
      </c>
      <c r="J35" s="4">
        <f>J36</f>
        <v>520000</v>
      </c>
      <c r="K35" s="44"/>
    </row>
    <row r="36" spans="1:11" ht="66.75" customHeight="1">
      <c r="A36" s="32">
        <v>23</v>
      </c>
      <c r="B36" s="2" t="s">
        <v>59</v>
      </c>
      <c r="C36" s="3" t="s">
        <v>0</v>
      </c>
      <c r="D36" s="3" t="s">
        <v>26</v>
      </c>
      <c r="E36" s="3" t="s">
        <v>17</v>
      </c>
      <c r="F36" s="67" t="s">
        <v>60</v>
      </c>
      <c r="G36" s="3" t="s">
        <v>23</v>
      </c>
      <c r="H36" s="3" t="s">
        <v>24</v>
      </c>
      <c r="I36" s="3" t="s">
        <v>61</v>
      </c>
      <c r="J36" s="4">
        <f>J37</f>
        <v>520000</v>
      </c>
      <c r="K36" s="44"/>
    </row>
    <row r="37" spans="1:11" ht="63.75">
      <c r="A37" s="32">
        <v>24</v>
      </c>
      <c r="B37" s="2" t="s">
        <v>62</v>
      </c>
      <c r="C37" s="3" t="s">
        <v>0</v>
      </c>
      <c r="D37" s="3" t="s">
        <v>26</v>
      </c>
      <c r="E37" s="3" t="s">
        <v>17</v>
      </c>
      <c r="F37" s="67" t="s">
        <v>63</v>
      </c>
      <c r="G37" s="3" t="s">
        <v>23</v>
      </c>
      <c r="H37" s="3" t="s">
        <v>24</v>
      </c>
      <c r="I37" s="3" t="s">
        <v>61</v>
      </c>
      <c r="J37" s="4">
        <f>J38</f>
        <v>520000</v>
      </c>
      <c r="K37" s="44"/>
    </row>
    <row r="38" spans="1:11" ht="56.25">
      <c r="A38" s="33">
        <v>25</v>
      </c>
      <c r="B38" s="5" t="s">
        <v>374</v>
      </c>
      <c r="C38" s="6" t="s">
        <v>0</v>
      </c>
      <c r="D38" s="6" t="s">
        <v>26</v>
      </c>
      <c r="E38" s="6" t="s">
        <v>17</v>
      </c>
      <c r="F38" s="68" t="s">
        <v>64</v>
      </c>
      <c r="G38" s="6" t="s">
        <v>16</v>
      </c>
      <c r="H38" s="6" t="s">
        <v>24</v>
      </c>
      <c r="I38" s="6" t="s">
        <v>61</v>
      </c>
      <c r="J38" s="7">
        <v>520000</v>
      </c>
      <c r="K38" s="44"/>
    </row>
    <row r="39" spans="1:11">
      <c r="A39" s="62">
        <v>26</v>
      </c>
      <c r="B39" s="63" t="s">
        <v>65</v>
      </c>
      <c r="C39" s="3" t="s">
        <v>0</v>
      </c>
      <c r="D39" s="3" t="s">
        <v>9</v>
      </c>
      <c r="E39" s="3" t="s">
        <v>23</v>
      </c>
      <c r="F39" s="67" t="s">
        <v>22</v>
      </c>
      <c r="G39" s="3" t="s">
        <v>23</v>
      </c>
      <c r="H39" s="3" t="s">
        <v>24</v>
      </c>
      <c r="I39" s="3" t="s">
        <v>20</v>
      </c>
      <c r="J39" s="4">
        <f>J40+J43+J47+J50</f>
        <v>11002300</v>
      </c>
      <c r="K39" s="44"/>
    </row>
    <row r="40" spans="1:11" ht="21.75">
      <c r="A40" s="32">
        <v>27</v>
      </c>
      <c r="B40" s="2" t="s">
        <v>66</v>
      </c>
      <c r="C40" s="3" t="s">
        <v>0</v>
      </c>
      <c r="D40" s="3" t="s">
        <v>9</v>
      </c>
      <c r="E40" s="3" t="s">
        <v>67</v>
      </c>
      <c r="F40" s="67" t="s">
        <v>22</v>
      </c>
      <c r="G40" s="3" t="s">
        <v>23</v>
      </c>
      <c r="H40" s="3" t="s">
        <v>24</v>
      </c>
      <c r="I40" s="3" t="s">
        <v>20</v>
      </c>
      <c r="J40" s="4">
        <f>J41+J42</f>
        <v>8748200</v>
      </c>
      <c r="K40" s="44"/>
    </row>
    <row r="41" spans="1:11" ht="27" customHeight="1">
      <c r="A41" s="33">
        <v>28</v>
      </c>
      <c r="B41" s="5" t="s">
        <v>474</v>
      </c>
      <c r="C41" s="6" t="s">
        <v>0</v>
      </c>
      <c r="D41" s="6" t="s">
        <v>9</v>
      </c>
      <c r="E41" s="6" t="s">
        <v>67</v>
      </c>
      <c r="F41" s="68" t="s">
        <v>375</v>
      </c>
      <c r="G41" s="6" t="s">
        <v>23</v>
      </c>
      <c r="H41" s="6" t="s">
        <v>376</v>
      </c>
      <c r="I41" s="6" t="s">
        <v>310</v>
      </c>
      <c r="J41" s="7">
        <v>2217500</v>
      </c>
      <c r="K41" s="44"/>
    </row>
    <row r="42" spans="1:11" s="8" customFormat="1" ht="33.75">
      <c r="A42" s="33">
        <v>29</v>
      </c>
      <c r="B42" s="5" t="s">
        <v>475</v>
      </c>
      <c r="C42" s="6" t="s">
        <v>0</v>
      </c>
      <c r="D42" s="6" t="s">
        <v>9</v>
      </c>
      <c r="E42" s="6" t="s">
        <v>67</v>
      </c>
      <c r="F42" s="68" t="s">
        <v>375</v>
      </c>
      <c r="G42" s="6" t="s">
        <v>16</v>
      </c>
      <c r="H42" s="6" t="s">
        <v>377</v>
      </c>
      <c r="I42" s="6" t="s">
        <v>310</v>
      </c>
      <c r="J42" s="7">
        <v>6530700</v>
      </c>
      <c r="K42" s="69"/>
    </row>
    <row r="43" spans="1:11" ht="21.75">
      <c r="A43" s="32">
        <v>30</v>
      </c>
      <c r="B43" s="2" t="s">
        <v>476</v>
      </c>
      <c r="C43" s="3" t="s">
        <v>0</v>
      </c>
      <c r="D43" s="3" t="s">
        <v>9</v>
      </c>
      <c r="E43" s="3" t="s">
        <v>67</v>
      </c>
      <c r="F43" s="67" t="s">
        <v>477</v>
      </c>
      <c r="G43" s="3" t="s">
        <v>23</v>
      </c>
      <c r="H43" s="3" t="s">
        <v>24</v>
      </c>
      <c r="I43" s="3" t="s">
        <v>310</v>
      </c>
      <c r="J43" s="4">
        <f>J44+J45+J46</f>
        <v>1275065</v>
      </c>
      <c r="K43" s="44"/>
    </row>
    <row r="44" spans="1:11" ht="28.5" customHeight="1">
      <c r="A44" s="33">
        <v>31</v>
      </c>
      <c r="B44" s="5" t="s">
        <v>479</v>
      </c>
      <c r="C44" s="6" t="s">
        <v>0</v>
      </c>
      <c r="D44" s="6" t="s">
        <v>9</v>
      </c>
      <c r="E44" s="6" t="s">
        <v>67</v>
      </c>
      <c r="F44" s="68" t="s">
        <v>478</v>
      </c>
      <c r="G44" s="6" t="s">
        <v>16</v>
      </c>
      <c r="H44" s="6" t="s">
        <v>452</v>
      </c>
      <c r="I44" s="6" t="s">
        <v>310</v>
      </c>
      <c r="J44" s="7">
        <v>139000</v>
      </c>
      <c r="K44" s="44"/>
    </row>
    <row r="45" spans="1:11" ht="48">
      <c r="A45" s="70">
        <v>32</v>
      </c>
      <c r="B45" s="71" t="s">
        <v>480</v>
      </c>
      <c r="C45" s="6" t="s">
        <v>0</v>
      </c>
      <c r="D45" s="6" t="s">
        <v>9</v>
      </c>
      <c r="E45" s="6" t="s">
        <v>67</v>
      </c>
      <c r="F45" s="68" t="s">
        <v>478</v>
      </c>
      <c r="G45" s="6" t="s">
        <v>16</v>
      </c>
      <c r="H45" s="6" t="s">
        <v>453</v>
      </c>
      <c r="I45" s="6" t="s">
        <v>310</v>
      </c>
      <c r="J45" s="7">
        <v>236680</v>
      </c>
      <c r="K45" s="44"/>
    </row>
    <row r="46" spans="1:11" ht="48">
      <c r="A46" s="70">
        <v>33</v>
      </c>
      <c r="B46" s="71" t="s">
        <v>506</v>
      </c>
      <c r="C46" s="6" t="s">
        <v>0</v>
      </c>
      <c r="D46" s="6" t="s">
        <v>9</v>
      </c>
      <c r="E46" s="6" t="s">
        <v>67</v>
      </c>
      <c r="F46" s="68" t="s">
        <v>478</v>
      </c>
      <c r="G46" s="6" t="s">
        <v>16</v>
      </c>
      <c r="H46" s="6" t="s">
        <v>513</v>
      </c>
      <c r="I46" s="6" t="s">
        <v>310</v>
      </c>
      <c r="J46" s="7">
        <v>899385</v>
      </c>
      <c r="K46" s="44"/>
    </row>
    <row r="47" spans="1:11" ht="21.75">
      <c r="A47" s="32">
        <v>34</v>
      </c>
      <c r="B47" s="2" t="s">
        <v>69</v>
      </c>
      <c r="C47" s="3" t="s">
        <v>0</v>
      </c>
      <c r="D47" s="3" t="s">
        <v>9</v>
      </c>
      <c r="E47" s="3" t="s">
        <v>67</v>
      </c>
      <c r="F47" s="67" t="s">
        <v>43</v>
      </c>
      <c r="G47" s="3" t="s">
        <v>23</v>
      </c>
      <c r="H47" s="3" t="s">
        <v>24</v>
      </c>
      <c r="I47" s="3" t="s">
        <v>310</v>
      </c>
      <c r="J47" s="4">
        <f>J48+J49</f>
        <v>475144</v>
      </c>
      <c r="K47" s="44"/>
    </row>
    <row r="48" spans="1:11" ht="36">
      <c r="A48" s="70">
        <v>35</v>
      </c>
      <c r="B48" s="71" t="s">
        <v>481</v>
      </c>
      <c r="C48" s="6" t="s">
        <v>0</v>
      </c>
      <c r="D48" s="6" t="s">
        <v>9</v>
      </c>
      <c r="E48" s="6" t="s">
        <v>67</v>
      </c>
      <c r="F48" s="68" t="s">
        <v>482</v>
      </c>
      <c r="G48" s="6" t="s">
        <v>16</v>
      </c>
      <c r="H48" s="6" t="s">
        <v>71</v>
      </c>
      <c r="I48" s="6" t="s">
        <v>310</v>
      </c>
      <c r="J48" s="7">
        <v>10072</v>
      </c>
      <c r="K48" s="44"/>
    </row>
    <row r="49" spans="1:10" ht="33.75">
      <c r="A49" s="33">
        <v>36</v>
      </c>
      <c r="B49" s="5" t="s">
        <v>483</v>
      </c>
      <c r="C49" s="6" t="s">
        <v>0</v>
      </c>
      <c r="D49" s="6" t="s">
        <v>9</v>
      </c>
      <c r="E49" s="6" t="s">
        <v>67</v>
      </c>
      <c r="F49" s="68" t="s">
        <v>378</v>
      </c>
      <c r="G49" s="6" t="s">
        <v>16</v>
      </c>
      <c r="H49" s="6" t="s">
        <v>24</v>
      </c>
      <c r="I49" s="6" t="s">
        <v>310</v>
      </c>
      <c r="J49" s="7">
        <v>465072</v>
      </c>
    </row>
    <row r="50" spans="1:10">
      <c r="A50" s="32">
        <v>37</v>
      </c>
      <c r="B50" s="2" t="s">
        <v>70</v>
      </c>
      <c r="C50" s="3" t="s">
        <v>0</v>
      </c>
      <c r="D50" s="3" t="s">
        <v>9</v>
      </c>
      <c r="E50" s="3" t="s">
        <v>67</v>
      </c>
      <c r="F50" s="67" t="s">
        <v>379</v>
      </c>
      <c r="G50" s="3" t="s">
        <v>23</v>
      </c>
      <c r="H50" s="3" t="s">
        <v>24</v>
      </c>
      <c r="I50" s="3" t="s">
        <v>310</v>
      </c>
      <c r="J50" s="4">
        <v>503891</v>
      </c>
    </row>
    <row r="51" spans="1:10" ht="45" customHeight="1">
      <c r="A51" s="33">
        <v>38</v>
      </c>
      <c r="B51" s="5" t="s">
        <v>512</v>
      </c>
      <c r="C51" s="6" t="s">
        <v>0</v>
      </c>
      <c r="D51" s="6" t="s">
        <v>9</v>
      </c>
      <c r="E51" s="6" t="s">
        <v>67</v>
      </c>
      <c r="F51" s="68" t="s">
        <v>380</v>
      </c>
      <c r="G51" s="6" t="s">
        <v>16</v>
      </c>
      <c r="H51" s="6" t="s">
        <v>514</v>
      </c>
      <c r="I51" s="6" t="s">
        <v>310</v>
      </c>
      <c r="J51" s="7">
        <v>83806</v>
      </c>
    </row>
    <row r="52" spans="1:10" ht="33.75">
      <c r="A52" s="33">
        <v>39</v>
      </c>
      <c r="B52" s="5" t="s">
        <v>516</v>
      </c>
      <c r="C52" s="6" t="s">
        <v>0</v>
      </c>
      <c r="D52" s="6" t="s">
        <v>9</v>
      </c>
      <c r="E52" s="6" t="s">
        <v>67</v>
      </c>
      <c r="F52" s="68" t="s">
        <v>380</v>
      </c>
      <c r="G52" s="6" t="s">
        <v>16</v>
      </c>
      <c r="H52" s="6" t="s">
        <v>517</v>
      </c>
      <c r="I52" s="6" t="s">
        <v>310</v>
      </c>
      <c r="J52" s="7">
        <v>27080</v>
      </c>
    </row>
    <row r="53" spans="1:10" ht="33.75">
      <c r="A53" s="33">
        <v>40</v>
      </c>
      <c r="B53" s="5" t="s">
        <v>484</v>
      </c>
      <c r="C53" s="6" t="s">
        <v>0</v>
      </c>
      <c r="D53" s="6" t="s">
        <v>9</v>
      </c>
      <c r="E53" s="6" t="s">
        <v>67</v>
      </c>
      <c r="F53" s="68" t="s">
        <v>380</v>
      </c>
      <c r="G53" s="6" t="s">
        <v>16</v>
      </c>
      <c r="H53" s="6" t="s">
        <v>382</v>
      </c>
      <c r="I53" s="6" t="s">
        <v>310</v>
      </c>
      <c r="J53" s="7">
        <v>306200</v>
      </c>
    </row>
    <row r="54" spans="1:10" ht="48">
      <c r="A54" s="70">
        <v>41</v>
      </c>
      <c r="B54" s="71" t="s">
        <v>485</v>
      </c>
      <c r="C54" s="6" t="s">
        <v>0</v>
      </c>
      <c r="D54" s="6" t="s">
        <v>9</v>
      </c>
      <c r="E54" s="6" t="s">
        <v>67</v>
      </c>
      <c r="F54" s="68" t="s">
        <v>380</v>
      </c>
      <c r="G54" s="6" t="s">
        <v>16</v>
      </c>
      <c r="H54" s="6" t="s">
        <v>381</v>
      </c>
      <c r="I54" s="6" t="s">
        <v>310</v>
      </c>
      <c r="J54" s="7">
        <v>86805</v>
      </c>
    </row>
  </sheetData>
  <autoFilter ref="B7:K42"/>
  <mergeCells count="7">
    <mergeCell ref="A1:J1"/>
    <mergeCell ref="A3:I3"/>
    <mergeCell ref="A5:A7"/>
    <mergeCell ref="B5:B7"/>
    <mergeCell ref="C5:I6"/>
    <mergeCell ref="J5:J7"/>
    <mergeCell ref="A2:J2"/>
  </mergeCells>
  <pageMargins left="0.59055118110236227" right="0.2" top="0.22" bottom="0.21" header="0.31496062992125984" footer="0.19685039370078741"/>
  <pageSetup paperSize="9"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zoomScaleNormal="100" workbookViewId="0">
      <selection sqref="A1:G39"/>
    </sheetView>
  </sheetViews>
  <sheetFormatPr defaultColWidth="8.85546875" defaultRowHeight="12.75"/>
  <cols>
    <col min="1" max="1" width="4.7109375" style="11" customWidth="1"/>
    <col min="2" max="2" width="56.85546875" style="11" customWidth="1"/>
    <col min="3" max="3" width="4.7109375" style="11" customWidth="1"/>
    <col min="4" max="4" width="4.140625" style="11" customWidth="1"/>
    <col min="5" max="5" width="12.7109375" style="11" customWidth="1"/>
    <col min="6" max="6" width="12.42578125" style="11" customWidth="1"/>
    <col min="7" max="7" width="13.140625" style="11" customWidth="1"/>
    <col min="8" max="8" width="15" style="11" customWidth="1"/>
    <col min="9" max="9" width="8.85546875" style="11" customWidth="1"/>
    <col min="10" max="35" width="15.7109375" style="11" customWidth="1"/>
    <col min="36" max="16384" width="8.85546875" style="11"/>
  </cols>
  <sheetData>
    <row r="1" spans="1:8">
      <c r="E1" s="12" t="s">
        <v>552</v>
      </c>
    </row>
    <row r="2" spans="1:8">
      <c r="E2" s="12" t="s">
        <v>150</v>
      </c>
    </row>
    <row r="3" spans="1:8">
      <c r="E3" s="12" t="s">
        <v>553</v>
      </c>
    </row>
    <row r="4" spans="1:8">
      <c r="E4" s="12" t="s">
        <v>191</v>
      </c>
    </row>
    <row r="5" spans="1:8">
      <c r="E5" s="12" t="s">
        <v>150</v>
      </c>
    </row>
    <row r="6" spans="1:8">
      <c r="E6" s="12" t="s">
        <v>501</v>
      </c>
    </row>
    <row r="7" spans="1:8" ht="18">
      <c r="B7" s="123" t="s">
        <v>502</v>
      </c>
      <c r="C7" s="124"/>
      <c r="D7" s="124"/>
      <c r="E7" s="124"/>
      <c r="F7" s="124"/>
      <c r="G7" s="124"/>
      <c r="H7" s="13"/>
    </row>
    <row r="8" spans="1:8" ht="18.75" customHeight="1">
      <c r="B8" s="124"/>
      <c r="C8" s="124"/>
      <c r="D8" s="124"/>
      <c r="E8" s="124"/>
      <c r="F8" s="124"/>
      <c r="G8" s="124"/>
      <c r="H8" s="14"/>
    </row>
    <row r="9" spans="1:8" ht="15.75" customHeight="1">
      <c r="B9" s="124"/>
      <c r="C9" s="124"/>
      <c r="D9" s="124"/>
      <c r="E9" s="124"/>
      <c r="F9" s="124"/>
      <c r="G9" s="124"/>
      <c r="H9" s="14"/>
    </row>
    <row r="10" spans="1:8" ht="13.5" customHeight="1">
      <c r="B10" s="125"/>
      <c r="C10" s="125"/>
      <c r="D10" s="76"/>
    </row>
    <row r="11" spans="1:8" ht="12.75" customHeight="1">
      <c r="A11" s="126" t="s">
        <v>151</v>
      </c>
      <c r="B11" s="126" t="s">
        <v>72</v>
      </c>
      <c r="C11" s="128" t="s">
        <v>152</v>
      </c>
      <c r="D11" s="129"/>
      <c r="E11" s="126" t="s">
        <v>398</v>
      </c>
      <c r="F11" s="126" t="s">
        <v>472</v>
      </c>
      <c r="G11" s="126" t="s">
        <v>498</v>
      </c>
    </row>
    <row r="12" spans="1:8">
      <c r="A12" s="127"/>
      <c r="B12" s="127"/>
      <c r="C12" s="130"/>
      <c r="D12" s="131"/>
      <c r="E12" s="127"/>
      <c r="F12" s="127"/>
      <c r="G12" s="127"/>
    </row>
    <row r="13" spans="1:8">
      <c r="A13" s="15" t="s">
        <v>26</v>
      </c>
      <c r="B13" s="15" t="s">
        <v>9</v>
      </c>
      <c r="C13" s="121" t="s">
        <v>10</v>
      </c>
      <c r="D13" s="122"/>
      <c r="E13" s="15" t="s">
        <v>11</v>
      </c>
      <c r="F13" s="15" t="s">
        <v>12</v>
      </c>
      <c r="G13" s="15" t="s">
        <v>13</v>
      </c>
    </row>
    <row r="14" spans="1:8">
      <c r="A14" s="16" t="s">
        <v>26</v>
      </c>
      <c r="B14" s="17" t="s">
        <v>101</v>
      </c>
      <c r="C14" s="16" t="s">
        <v>74</v>
      </c>
      <c r="D14" s="16" t="s">
        <v>74</v>
      </c>
      <c r="E14" s="18">
        <f>E15</f>
        <v>12479627.91</v>
      </c>
      <c r="F14" s="18">
        <f>F15+F39</f>
        <v>9376258</v>
      </c>
      <c r="G14" s="18">
        <f>G15+G39</f>
        <v>9424848</v>
      </c>
    </row>
    <row r="15" spans="1:8" s="35" customFormat="1">
      <c r="A15" s="38" t="s">
        <v>9</v>
      </c>
      <c r="B15" s="39" t="s">
        <v>124</v>
      </c>
      <c r="C15" s="40" t="s">
        <v>74</v>
      </c>
      <c r="D15" s="40" t="s">
        <v>74</v>
      </c>
      <c r="E15" s="41">
        <f>E16+E23+E27+E29+E35+E37+E25+E33</f>
        <v>12479627.91</v>
      </c>
      <c r="F15" s="41">
        <f>F16+F23+F25+F27+F29+F35+F37+F33</f>
        <v>9163450</v>
      </c>
      <c r="G15" s="41">
        <f>G16+G23+G25+G27+G29+G37+G35+G33</f>
        <v>8999002</v>
      </c>
    </row>
    <row r="16" spans="1:8" s="35" customFormat="1">
      <c r="A16" s="40" t="s">
        <v>10</v>
      </c>
      <c r="B16" s="39" t="s">
        <v>153</v>
      </c>
      <c r="C16" s="40" t="s">
        <v>29</v>
      </c>
      <c r="D16" s="40" t="s">
        <v>23</v>
      </c>
      <c r="E16" s="41">
        <v>6189575.5800000001</v>
      </c>
      <c r="F16" s="41">
        <f>F17+F18+F19+F20+F21+F22</f>
        <v>5498319</v>
      </c>
      <c r="G16" s="41">
        <f>G17+G18+G19+G20+G21+G22</f>
        <v>5498319</v>
      </c>
    </row>
    <row r="17" spans="1:7" s="35" customFormat="1" ht="21">
      <c r="A17" s="40" t="s">
        <v>11</v>
      </c>
      <c r="B17" s="39" t="s">
        <v>75</v>
      </c>
      <c r="C17" s="40" t="s">
        <v>29</v>
      </c>
      <c r="D17" s="40" t="s">
        <v>67</v>
      </c>
      <c r="E17" s="41">
        <v>119115.61</v>
      </c>
      <c r="F17" s="41">
        <v>1067876</v>
      </c>
      <c r="G17" s="41">
        <v>1067876</v>
      </c>
    </row>
    <row r="18" spans="1:7" s="35" customFormat="1" ht="31.5">
      <c r="A18" s="40" t="s">
        <v>12</v>
      </c>
      <c r="B18" s="39" t="s">
        <v>79</v>
      </c>
      <c r="C18" s="40" t="s">
        <v>29</v>
      </c>
      <c r="D18" s="40" t="s">
        <v>36</v>
      </c>
      <c r="E18" s="41">
        <v>76800</v>
      </c>
      <c r="F18" s="41">
        <v>24000</v>
      </c>
      <c r="G18" s="41">
        <v>24000</v>
      </c>
    </row>
    <row r="19" spans="1:7" s="47" customFormat="1" ht="31.5">
      <c r="A19" s="40" t="s">
        <v>13</v>
      </c>
      <c r="B19" s="39" t="s">
        <v>82</v>
      </c>
      <c r="C19" s="40" t="s">
        <v>29</v>
      </c>
      <c r="D19" s="40" t="s">
        <v>140</v>
      </c>
      <c r="E19" s="41">
        <v>4958587.97</v>
      </c>
      <c r="F19" s="41">
        <v>4386543</v>
      </c>
      <c r="G19" s="41">
        <v>4386543</v>
      </c>
    </row>
    <row r="20" spans="1:7" s="47" customFormat="1">
      <c r="A20" s="40" t="s">
        <v>14</v>
      </c>
      <c r="B20" s="39" t="s">
        <v>155</v>
      </c>
      <c r="C20" s="40" t="s">
        <v>29</v>
      </c>
      <c r="D20" s="40" t="s">
        <v>156</v>
      </c>
      <c r="E20" s="41">
        <v>10000</v>
      </c>
      <c r="F20" s="41">
        <v>0</v>
      </c>
      <c r="G20" s="41">
        <v>0</v>
      </c>
    </row>
    <row r="21" spans="1:7" s="47" customFormat="1">
      <c r="A21" s="40" t="s">
        <v>15</v>
      </c>
      <c r="B21" s="39" t="s">
        <v>84</v>
      </c>
      <c r="C21" s="40" t="s">
        <v>29</v>
      </c>
      <c r="D21" s="40" t="s">
        <v>17</v>
      </c>
      <c r="E21" s="41">
        <v>10000</v>
      </c>
      <c r="F21" s="41">
        <v>10000</v>
      </c>
      <c r="G21" s="41">
        <v>10000</v>
      </c>
    </row>
    <row r="22" spans="1:7" s="47" customFormat="1">
      <c r="A22" s="40" t="s">
        <v>154</v>
      </c>
      <c r="B22" s="39" t="s">
        <v>87</v>
      </c>
      <c r="C22" s="40" t="s">
        <v>29</v>
      </c>
      <c r="D22" s="40" t="s">
        <v>143</v>
      </c>
      <c r="E22" s="41">
        <v>15072</v>
      </c>
      <c r="F22" s="41">
        <v>9900</v>
      </c>
      <c r="G22" s="41">
        <v>9900</v>
      </c>
    </row>
    <row r="23" spans="1:7" s="47" customFormat="1">
      <c r="A23" s="40" t="s">
        <v>16</v>
      </c>
      <c r="B23" s="39" t="s">
        <v>159</v>
      </c>
      <c r="C23" s="40" t="s">
        <v>67</v>
      </c>
      <c r="D23" s="40" t="s">
        <v>23</v>
      </c>
      <c r="E23" s="41">
        <f>E24</f>
        <v>465072</v>
      </c>
      <c r="F23" s="41">
        <f t="shared" ref="F23:G23" si="0">F24</f>
        <v>469937</v>
      </c>
      <c r="G23" s="41">
        <f t="shared" si="0"/>
        <v>489577</v>
      </c>
    </row>
    <row r="24" spans="1:7" s="47" customFormat="1">
      <c r="A24" s="40" t="s">
        <v>17</v>
      </c>
      <c r="B24" s="39" t="s">
        <v>88</v>
      </c>
      <c r="C24" s="40" t="s">
        <v>67</v>
      </c>
      <c r="D24" s="40" t="s">
        <v>36</v>
      </c>
      <c r="E24" s="41">
        <v>465072</v>
      </c>
      <c r="F24" s="41">
        <v>469937</v>
      </c>
      <c r="G24" s="41">
        <v>489577</v>
      </c>
    </row>
    <row r="25" spans="1:7" s="47" customFormat="1" ht="21">
      <c r="A25" s="40" t="s">
        <v>18</v>
      </c>
      <c r="B25" s="39" t="s">
        <v>163</v>
      </c>
      <c r="C25" s="40" t="s">
        <v>36</v>
      </c>
      <c r="D25" s="40" t="s">
        <v>23</v>
      </c>
      <c r="E25" s="41">
        <v>212057.2</v>
      </c>
      <c r="F25" s="41">
        <f>F26</f>
        <v>146280</v>
      </c>
      <c r="G25" s="41">
        <f>G26</f>
        <v>146280</v>
      </c>
    </row>
    <row r="26" spans="1:7" s="47" customFormat="1">
      <c r="A26" s="40" t="s">
        <v>143</v>
      </c>
      <c r="B26" s="39" t="s">
        <v>89</v>
      </c>
      <c r="C26" s="40" t="s">
        <v>36</v>
      </c>
      <c r="D26" s="40" t="s">
        <v>16</v>
      </c>
      <c r="E26" s="41">
        <v>212057.2</v>
      </c>
      <c r="F26" s="41">
        <v>146280</v>
      </c>
      <c r="G26" s="41">
        <v>146280</v>
      </c>
    </row>
    <row r="27" spans="1:7" s="47" customFormat="1">
      <c r="A27" s="42" t="s">
        <v>149</v>
      </c>
      <c r="B27" s="39" t="s">
        <v>169</v>
      </c>
      <c r="C27" s="40" t="s">
        <v>140</v>
      </c>
      <c r="D27" s="40" t="s">
        <v>23</v>
      </c>
      <c r="E27" s="41">
        <v>1425214</v>
      </c>
      <c r="F27" s="72">
        <f t="shared" ref="F27:G27" si="1">F28</f>
        <v>526547</v>
      </c>
      <c r="G27" s="48">
        <f t="shared" si="1"/>
        <v>389000</v>
      </c>
    </row>
    <row r="28" spans="1:7" s="47" customFormat="1">
      <c r="A28" s="40" t="s">
        <v>157</v>
      </c>
      <c r="B28" s="39" t="s">
        <v>90</v>
      </c>
      <c r="C28" s="40" t="s">
        <v>140</v>
      </c>
      <c r="D28" s="40" t="s">
        <v>141</v>
      </c>
      <c r="E28" s="41">
        <v>1425214</v>
      </c>
      <c r="F28" s="41">
        <v>526547</v>
      </c>
      <c r="G28" s="41">
        <v>389000</v>
      </c>
    </row>
    <row r="29" spans="1:7" s="47" customFormat="1">
      <c r="A29" s="42" t="s">
        <v>158</v>
      </c>
      <c r="B29" s="39" t="s">
        <v>173</v>
      </c>
      <c r="C29" s="40" t="s">
        <v>142</v>
      </c>
      <c r="D29" s="40" t="s">
        <v>23</v>
      </c>
      <c r="E29" s="41">
        <v>1579962.74</v>
      </c>
      <c r="F29" s="48">
        <f>F30+F31+F32</f>
        <v>540000</v>
      </c>
      <c r="G29" s="48">
        <f>G30+G31+G32</f>
        <v>540000</v>
      </c>
    </row>
    <row r="30" spans="1:7" s="47" customFormat="1">
      <c r="A30" s="40" t="s">
        <v>160</v>
      </c>
      <c r="B30" s="39" t="s">
        <v>92</v>
      </c>
      <c r="C30" s="40" t="s">
        <v>142</v>
      </c>
      <c r="D30" s="40" t="s">
        <v>29</v>
      </c>
      <c r="E30" s="41">
        <v>523712.77</v>
      </c>
      <c r="F30" s="41">
        <v>520000</v>
      </c>
      <c r="G30" s="41">
        <v>520000</v>
      </c>
    </row>
    <row r="31" spans="1:7" s="47" customFormat="1">
      <c r="A31" s="40" t="s">
        <v>161</v>
      </c>
      <c r="B31" s="39" t="s">
        <v>126</v>
      </c>
      <c r="C31" s="40" t="s">
        <v>142</v>
      </c>
      <c r="D31" s="40" t="s">
        <v>67</v>
      </c>
      <c r="E31" s="41">
        <v>20000</v>
      </c>
      <c r="F31" s="41">
        <v>20000</v>
      </c>
      <c r="G31" s="41">
        <v>20000</v>
      </c>
    </row>
    <row r="32" spans="1:7" s="47" customFormat="1">
      <c r="A32" s="49" t="s">
        <v>162</v>
      </c>
      <c r="B32" s="39" t="s">
        <v>94</v>
      </c>
      <c r="C32" s="40" t="s">
        <v>142</v>
      </c>
      <c r="D32" s="40" t="s">
        <v>36</v>
      </c>
      <c r="E32" s="41">
        <v>967145.72</v>
      </c>
      <c r="F32" s="41">
        <v>0</v>
      </c>
      <c r="G32" s="41">
        <v>0</v>
      </c>
    </row>
    <row r="33" spans="1:7" s="47" customFormat="1">
      <c r="A33" s="49" t="s">
        <v>164</v>
      </c>
      <c r="B33" s="39" t="s">
        <v>383</v>
      </c>
      <c r="C33" s="40" t="s">
        <v>156</v>
      </c>
      <c r="D33" s="40" t="s">
        <v>23</v>
      </c>
      <c r="E33" s="41">
        <f>E34</f>
        <v>86805</v>
      </c>
      <c r="F33" s="41">
        <f>F34</f>
        <v>86805</v>
      </c>
      <c r="G33" s="41">
        <f>G34</f>
        <v>86805</v>
      </c>
    </row>
    <row r="34" spans="1:7" s="47" customFormat="1">
      <c r="A34" s="49" t="s">
        <v>165</v>
      </c>
      <c r="B34" s="39" t="s">
        <v>386</v>
      </c>
      <c r="C34" s="40" t="s">
        <v>156</v>
      </c>
      <c r="D34" s="40" t="s">
        <v>156</v>
      </c>
      <c r="E34" s="41">
        <v>86805</v>
      </c>
      <c r="F34" s="41">
        <v>86805</v>
      </c>
      <c r="G34" s="41">
        <v>86805</v>
      </c>
    </row>
    <row r="35" spans="1:7" s="47" customFormat="1">
      <c r="A35" s="43" t="s">
        <v>166</v>
      </c>
      <c r="B35" s="39" t="s">
        <v>146</v>
      </c>
      <c r="C35" s="40" t="s">
        <v>16</v>
      </c>
      <c r="D35" s="40" t="s">
        <v>23</v>
      </c>
      <c r="E35" s="41">
        <f t="shared" ref="E35:G35" si="2">E36</f>
        <v>60000</v>
      </c>
      <c r="F35" s="48">
        <f t="shared" si="2"/>
        <v>60000</v>
      </c>
      <c r="G35" s="48">
        <f t="shared" si="2"/>
        <v>60000</v>
      </c>
    </row>
    <row r="36" spans="1:7" s="47" customFormat="1">
      <c r="A36" s="49" t="s">
        <v>167</v>
      </c>
      <c r="B36" s="39" t="s">
        <v>95</v>
      </c>
      <c r="C36" s="40" t="s">
        <v>16</v>
      </c>
      <c r="D36" s="40" t="s">
        <v>29</v>
      </c>
      <c r="E36" s="41">
        <v>60000</v>
      </c>
      <c r="F36" s="41">
        <v>60000</v>
      </c>
      <c r="G36" s="41">
        <v>60000</v>
      </c>
    </row>
    <row r="37" spans="1:7" s="47" customFormat="1">
      <c r="A37" s="43" t="s">
        <v>168</v>
      </c>
      <c r="B37" s="39" t="s">
        <v>144</v>
      </c>
      <c r="C37" s="40" t="s">
        <v>17</v>
      </c>
      <c r="D37" s="40" t="s">
        <v>23</v>
      </c>
      <c r="E37" s="41">
        <v>2460941.39</v>
      </c>
      <c r="F37" s="48">
        <f t="shared" ref="F37:G37" si="3">F38</f>
        <v>1835562</v>
      </c>
      <c r="G37" s="48">
        <f t="shared" si="3"/>
        <v>1789021</v>
      </c>
    </row>
    <row r="38" spans="1:7" s="47" customFormat="1">
      <c r="A38" s="43" t="s">
        <v>170</v>
      </c>
      <c r="B38" s="39" t="s">
        <v>97</v>
      </c>
      <c r="C38" s="40" t="s">
        <v>17</v>
      </c>
      <c r="D38" s="40" t="s">
        <v>29</v>
      </c>
      <c r="E38" s="41">
        <v>2460941.39</v>
      </c>
      <c r="F38" s="41">
        <v>1835562</v>
      </c>
      <c r="G38" s="41">
        <v>1789021</v>
      </c>
    </row>
    <row r="39" spans="1:7" s="47" customFormat="1">
      <c r="A39" s="43" t="s">
        <v>171</v>
      </c>
      <c r="B39" s="39" t="s">
        <v>190</v>
      </c>
      <c r="C39" s="40"/>
      <c r="D39" s="40"/>
      <c r="E39" s="41"/>
      <c r="F39" s="41">
        <v>212808</v>
      </c>
      <c r="G39" s="41">
        <v>425846</v>
      </c>
    </row>
  </sheetData>
  <mergeCells count="9">
    <mergeCell ref="C13:D13"/>
    <mergeCell ref="B7:G9"/>
    <mergeCell ref="B10:C10"/>
    <mergeCell ref="A11:A12"/>
    <mergeCell ref="B11:B12"/>
    <mergeCell ref="C11:D12"/>
    <mergeCell ref="E11:E12"/>
    <mergeCell ref="F11:F12"/>
    <mergeCell ref="G11:G12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7"/>
  <sheetViews>
    <sheetView zoomScaleNormal="100" workbookViewId="0">
      <selection sqref="A1:G177"/>
    </sheetView>
  </sheetViews>
  <sheetFormatPr defaultColWidth="8.85546875" defaultRowHeight="12.75"/>
  <cols>
    <col min="1" max="1" width="4.42578125" style="11" customWidth="1"/>
    <col min="2" max="2" width="63.5703125" style="11" customWidth="1"/>
    <col min="3" max="3" width="6.42578125" style="11" customWidth="1"/>
    <col min="4" max="4" width="7.85546875" style="11" customWidth="1"/>
    <col min="5" max="5" width="10.7109375" style="11" customWidth="1"/>
    <col min="6" max="6" width="10.85546875" style="11" customWidth="1"/>
    <col min="7" max="7" width="11.28515625" style="11" customWidth="1"/>
    <col min="8" max="8" width="8.85546875" style="11" customWidth="1"/>
    <col min="9" max="34" width="15.7109375" style="11" customWidth="1"/>
    <col min="35" max="16384" width="8.85546875" style="11"/>
  </cols>
  <sheetData>
    <row r="1" spans="1:8">
      <c r="D1" s="12" t="s">
        <v>489</v>
      </c>
    </row>
    <row r="2" spans="1:8">
      <c r="D2" s="12" t="s">
        <v>150</v>
      </c>
    </row>
    <row r="3" spans="1:8">
      <c r="D3" s="12" t="s">
        <v>554</v>
      </c>
    </row>
    <row r="4" spans="1:8">
      <c r="D4" s="12" t="s">
        <v>322</v>
      </c>
    </row>
    <row r="5" spans="1:8">
      <c r="D5" s="12" t="s">
        <v>150</v>
      </c>
    </row>
    <row r="6" spans="1:8">
      <c r="D6" s="12" t="s">
        <v>504</v>
      </c>
    </row>
    <row r="7" spans="1:8">
      <c r="B7" s="132" t="s">
        <v>503</v>
      </c>
      <c r="C7" s="132"/>
      <c r="D7" s="132"/>
      <c r="E7" s="132"/>
      <c r="F7" s="132"/>
      <c r="G7" s="132"/>
    </row>
    <row r="8" spans="1:8" ht="18.75" customHeight="1">
      <c r="B8" s="133"/>
      <c r="C8" s="133"/>
      <c r="D8" s="133"/>
      <c r="E8" s="133"/>
      <c r="F8" s="133"/>
      <c r="G8" s="133"/>
    </row>
    <row r="9" spans="1:8" ht="3.75" customHeight="1">
      <c r="B9" s="133"/>
      <c r="C9" s="133"/>
      <c r="D9" s="133"/>
      <c r="E9" s="133"/>
      <c r="F9" s="133"/>
      <c r="G9" s="133"/>
    </row>
    <row r="10" spans="1:8" ht="12.75" customHeight="1">
      <c r="A10" s="134" t="s">
        <v>151</v>
      </c>
      <c r="B10" s="134" t="s">
        <v>72</v>
      </c>
      <c r="C10" s="136" t="s">
        <v>73</v>
      </c>
      <c r="D10" s="137"/>
      <c r="E10" s="137"/>
      <c r="F10" s="137"/>
      <c r="G10" s="134" t="s">
        <v>495</v>
      </c>
      <c r="H10" s="19"/>
    </row>
    <row r="11" spans="1:8" ht="24.75" customHeight="1">
      <c r="A11" s="135"/>
      <c r="B11" s="135"/>
      <c r="C11" s="77" t="s">
        <v>491</v>
      </c>
      <c r="D11" s="77" t="s">
        <v>492</v>
      </c>
      <c r="E11" s="77" t="s">
        <v>493</v>
      </c>
      <c r="F11" s="77" t="s">
        <v>494</v>
      </c>
      <c r="G11" s="135"/>
      <c r="H11" s="19"/>
    </row>
    <row r="12" spans="1:8">
      <c r="A12" s="78" t="s">
        <v>26</v>
      </c>
      <c r="B12" s="78" t="s">
        <v>9</v>
      </c>
      <c r="C12" s="78" t="s">
        <v>10</v>
      </c>
      <c r="D12" s="78" t="s">
        <v>11</v>
      </c>
      <c r="E12" s="78" t="s">
        <v>12</v>
      </c>
      <c r="F12" s="78" t="s">
        <v>13</v>
      </c>
      <c r="G12" s="78" t="s">
        <v>14</v>
      </c>
      <c r="H12" s="19"/>
    </row>
    <row r="13" spans="1:8">
      <c r="A13" s="79" t="s">
        <v>26</v>
      </c>
      <c r="B13" s="80" t="s">
        <v>101</v>
      </c>
      <c r="C13" s="79"/>
      <c r="D13" s="79"/>
      <c r="E13" s="79"/>
      <c r="F13" s="81"/>
      <c r="G13" s="82">
        <v>12479627.91</v>
      </c>
    </row>
    <row r="14" spans="1:8">
      <c r="A14" s="83" t="s">
        <v>9</v>
      </c>
      <c r="B14" s="84" t="s">
        <v>124</v>
      </c>
      <c r="C14" s="83" t="s">
        <v>0</v>
      </c>
      <c r="D14" s="83"/>
      <c r="E14" s="83"/>
      <c r="F14" s="83"/>
      <c r="G14" s="85">
        <v>12479627.91</v>
      </c>
    </row>
    <row r="15" spans="1:8">
      <c r="A15" s="83" t="s">
        <v>10</v>
      </c>
      <c r="B15" s="84" t="s">
        <v>153</v>
      </c>
      <c r="C15" s="83" t="s">
        <v>0</v>
      </c>
      <c r="D15" s="83" t="s">
        <v>401</v>
      </c>
      <c r="E15" s="83"/>
      <c r="F15" s="83"/>
      <c r="G15" s="85">
        <v>6189575.5800000001</v>
      </c>
    </row>
    <row r="16" spans="1:8" ht="21">
      <c r="A16" s="83" t="s">
        <v>11</v>
      </c>
      <c r="B16" s="84" t="s">
        <v>75</v>
      </c>
      <c r="C16" s="83" t="s">
        <v>0</v>
      </c>
      <c r="D16" s="83" t="s">
        <v>127</v>
      </c>
      <c r="E16" s="83"/>
      <c r="F16" s="83"/>
      <c r="G16" s="85">
        <v>1119115.6100000001</v>
      </c>
    </row>
    <row r="17" spans="1:7" ht="21">
      <c r="A17" s="83" t="s">
        <v>12</v>
      </c>
      <c r="B17" s="84" t="s">
        <v>192</v>
      </c>
      <c r="C17" s="83" t="s">
        <v>0</v>
      </c>
      <c r="D17" s="83" t="s">
        <v>127</v>
      </c>
      <c r="E17" s="83" t="s">
        <v>325</v>
      </c>
      <c r="F17" s="83"/>
      <c r="G17" s="85">
        <v>1119115.6100000001</v>
      </c>
    </row>
    <row r="18" spans="1:7" ht="31.5">
      <c r="A18" s="83" t="s">
        <v>13</v>
      </c>
      <c r="B18" s="84" t="s">
        <v>76</v>
      </c>
      <c r="C18" s="83" t="s">
        <v>0</v>
      </c>
      <c r="D18" s="83" t="s">
        <v>127</v>
      </c>
      <c r="E18" s="83" t="s">
        <v>323</v>
      </c>
      <c r="F18" s="83"/>
      <c r="G18" s="85">
        <v>1119115.6100000001</v>
      </c>
    </row>
    <row r="19" spans="1:7" ht="42">
      <c r="A19" s="83" t="s">
        <v>14</v>
      </c>
      <c r="B19" s="84" t="s">
        <v>193</v>
      </c>
      <c r="C19" s="83" t="s">
        <v>0</v>
      </c>
      <c r="D19" s="83" t="s">
        <v>127</v>
      </c>
      <c r="E19" s="83" t="s">
        <v>323</v>
      </c>
      <c r="F19" s="83" t="s">
        <v>35</v>
      </c>
      <c r="G19" s="85">
        <v>1119115.6100000001</v>
      </c>
    </row>
    <row r="20" spans="1:7">
      <c r="A20" s="86" t="s">
        <v>15</v>
      </c>
      <c r="B20" s="87" t="s">
        <v>194</v>
      </c>
      <c r="C20" s="86" t="s">
        <v>0</v>
      </c>
      <c r="D20" s="86" t="s">
        <v>127</v>
      </c>
      <c r="E20" s="86" t="s">
        <v>323</v>
      </c>
      <c r="F20" s="86" t="s">
        <v>61</v>
      </c>
      <c r="G20" s="88">
        <v>1119115.6100000001</v>
      </c>
    </row>
    <row r="21" spans="1:7" ht="31.5">
      <c r="A21" s="83" t="s">
        <v>154</v>
      </c>
      <c r="B21" s="84" t="s">
        <v>79</v>
      </c>
      <c r="C21" s="83" t="s">
        <v>0</v>
      </c>
      <c r="D21" s="83" t="s">
        <v>128</v>
      </c>
      <c r="E21" s="83"/>
      <c r="F21" s="83"/>
      <c r="G21" s="85">
        <v>76800</v>
      </c>
    </row>
    <row r="22" spans="1:7" ht="21">
      <c r="A22" s="83" t="s">
        <v>16</v>
      </c>
      <c r="B22" s="84" t="s">
        <v>192</v>
      </c>
      <c r="C22" s="83" t="s">
        <v>0</v>
      </c>
      <c r="D22" s="83" t="s">
        <v>128</v>
      </c>
      <c r="E22" s="83" t="s">
        <v>325</v>
      </c>
      <c r="F22" s="83"/>
      <c r="G22" s="85">
        <v>76800</v>
      </c>
    </row>
    <row r="23" spans="1:7" ht="31.5">
      <c r="A23" s="83" t="s">
        <v>17</v>
      </c>
      <c r="B23" s="84" t="s">
        <v>80</v>
      </c>
      <c r="C23" s="83" t="s">
        <v>0</v>
      </c>
      <c r="D23" s="83" t="s">
        <v>128</v>
      </c>
      <c r="E23" s="83" t="s">
        <v>327</v>
      </c>
      <c r="F23" s="83"/>
      <c r="G23" s="85">
        <v>76800</v>
      </c>
    </row>
    <row r="24" spans="1:7" ht="42">
      <c r="A24" s="83" t="s">
        <v>18</v>
      </c>
      <c r="B24" s="84" t="s">
        <v>193</v>
      </c>
      <c r="C24" s="83" t="s">
        <v>0</v>
      </c>
      <c r="D24" s="83" t="s">
        <v>128</v>
      </c>
      <c r="E24" s="83" t="s">
        <v>327</v>
      </c>
      <c r="F24" s="83" t="s">
        <v>35</v>
      </c>
      <c r="G24" s="85">
        <v>76800</v>
      </c>
    </row>
    <row r="25" spans="1:7">
      <c r="A25" s="86" t="s">
        <v>143</v>
      </c>
      <c r="B25" s="87" t="s">
        <v>194</v>
      </c>
      <c r="C25" s="86" t="s">
        <v>0</v>
      </c>
      <c r="D25" s="86" t="s">
        <v>128</v>
      </c>
      <c r="E25" s="86" t="s">
        <v>327</v>
      </c>
      <c r="F25" s="86" t="s">
        <v>61</v>
      </c>
      <c r="G25" s="88">
        <v>76800</v>
      </c>
    </row>
    <row r="26" spans="1:7" s="12" customFormat="1" ht="31.5">
      <c r="A26" s="83" t="s">
        <v>149</v>
      </c>
      <c r="B26" s="84" t="s">
        <v>82</v>
      </c>
      <c r="C26" s="83" t="s">
        <v>0</v>
      </c>
      <c r="D26" s="83" t="s">
        <v>129</v>
      </c>
      <c r="E26" s="83"/>
      <c r="F26" s="83"/>
      <c r="G26" s="85">
        <v>4958587.97</v>
      </c>
    </row>
    <row r="27" spans="1:7" s="12" customFormat="1" ht="12.75" customHeight="1">
      <c r="A27" s="83" t="s">
        <v>157</v>
      </c>
      <c r="B27" s="84" t="s">
        <v>192</v>
      </c>
      <c r="C27" s="83" t="s">
        <v>0</v>
      </c>
      <c r="D27" s="83" t="s">
        <v>129</v>
      </c>
      <c r="E27" s="83" t="s">
        <v>325</v>
      </c>
      <c r="F27" s="83"/>
      <c r="G27" s="85">
        <v>4929868.97</v>
      </c>
    </row>
    <row r="28" spans="1:7" s="12" customFormat="1" ht="21">
      <c r="A28" s="83" t="s">
        <v>158</v>
      </c>
      <c r="B28" s="84" t="s">
        <v>83</v>
      </c>
      <c r="C28" s="83" t="s">
        <v>0</v>
      </c>
      <c r="D28" s="83" t="s">
        <v>129</v>
      </c>
      <c r="E28" s="83" t="s">
        <v>330</v>
      </c>
      <c r="F28" s="83"/>
      <c r="G28" s="85">
        <v>3255066.23</v>
      </c>
    </row>
    <row r="29" spans="1:7" s="12" customFormat="1" ht="42">
      <c r="A29" s="83" t="s">
        <v>160</v>
      </c>
      <c r="B29" s="84" t="s">
        <v>193</v>
      </c>
      <c r="C29" s="83" t="s">
        <v>0</v>
      </c>
      <c r="D29" s="83" t="s">
        <v>129</v>
      </c>
      <c r="E29" s="83" t="s">
        <v>330</v>
      </c>
      <c r="F29" s="83" t="s">
        <v>35</v>
      </c>
      <c r="G29" s="85">
        <v>2478689.7000000002</v>
      </c>
    </row>
    <row r="30" spans="1:7" s="12" customFormat="1">
      <c r="A30" s="86" t="s">
        <v>161</v>
      </c>
      <c r="B30" s="87" t="s">
        <v>194</v>
      </c>
      <c r="C30" s="86" t="s">
        <v>0</v>
      </c>
      <c r="D30" s="86" t="s">
        <v>129</v>
      </c>
      <c r="E30" s="86" t="s">
        <v>330</v>
      </c>
      <c r="F30" s="86" t="s">
        <v>61</v>
      </c>
      <c r="G30" s="88">
        <v>2478689.7000000002</v>
      </c>
    </row>
    <row r="31" spans="1:7" s="12" customFormat="1" ht="21">
      <c r="A31" s="83" t="s">
        <v>162</v>
      </c>
      <c r="B31" s="84" t="s">
        <v>359</v>
      </c>
      <c r="C31" s="83" t="s">
        <v>0</v>
      </c>
      <c r="D31" s="83" t="s">
        <v>129</v>
      </c>
      <c r="E31" s="83" t="s">
        <v>330</v>
      </c>
      <c r="F31" s="83" t="s">
        <v>196</v>
      </c>
      <c r="G31" s="85">
        <v>765994.62</v>
      </c>
    </row>
    <row r="32" spans="1:7" ht="22.5">
      <c r="A32" s="86" t="s">
        <v>164</v>
      </c>
      <c r="B32" s="87" t="s">
        <v>360</v>
      </c>
      <c r="C32" s="86" t="s">
        <v>0</v>
      </c>
      <c r="D32" s="86" t="s">
        <v>129</v>
      </c>
      <c r="E32" s="86" t="s">
        <v>330</v>
      </c>
      <c r="F32" s="86" t="s">
        <v>197</v>
      </c>
      <c r="G32" s="88">
        <v>765994.62</v>
      </c>
    </row>
    <row r="33" spans="1:7">
      <c r="A33" s="83" t="s">
        <v>165</v>
      </c>
      <c r="B33" s="84" t="s">
        <v>204</v>
      </c>
      <c r="C33" s="83" t="s">
        <v>0</v>
      </c>
      <c r="D33" s="83" t="s">
        <v>129</v>
      </c>
      <c r="E33" s="83" t="s">
        <v>330</v>
      </c>
      <c r="F33" s="83" t="s">
        <v>205</v>
      </c>
      <c r="G33" s="85">
        <v>10381.91</v>
      </c>
    </row>
    <row r="34" spans="1:7">
      <c r="A34" s="86" t="s">
        <v>166</v>
      </c>
      <c r="B34" s="87" t="s">
        <v>207</v>
      </c>
      <c r="C34" s="86" t="s">
        <v>0</v>
      </c>
      <c r="D34" s="86" t="s">
        <v>129</v>
      </c>
      <c r="E34" s="86" t="s">
        <v>330</v>
      </c>
      <c r="F34" s="86" t="s">
        <v>208</v>
      </c>
      <c r="G34" s="88">
        <v>10381.91</v>
      </c>
    </row>
    <row r="35" spans="1:7" ht="52.5">
      <c r="A35" s="83" t="s">
        <v>167</v>
      </c>
      <c r="B35" s="84" t="s">
        <v>387</v>
      </c>
      <c r="C35" s="83" t="s">
        <v>0</v>
      </c>
      <c r="D35" s="83" t="s">
        <v>129</v>
      </c>
      <c r="E35" s="83" t="s">
        <v>331</v>
      </c>
      <c r="F35" s="83"/>
      <c r="G35" s="85">
        <v>243155.27</v>
      </c>
    </row>
    <row r="36" spans="1:7" ht="42">
      <c r="A36" s="83" t="s">
        <v>168</v>
      </c>
      <c r="B36" s="84" t="s">
        <v>193</v>
      </c>
      <c r="C36" s="83" t="s">
        <v>0</v>
      </c>
      <c r="D36" s="83" t="s">
        <v>129</v>
      </c>
      <c r="E36" s="83" t="s">
        <v>331</v>
      </c>
      <c r="F36" s="83" t="s">
        <v>35</v>
      </c>
      <c r="G36" s="85">
        <v>243155.27</v>
      </c>
    </row>
    <row r="37" spans="1:7">
      <c r="A37" s="86" t="s">
        <v>170</v>
      </c>
      <c r="B37" s="87" t="s">
        <v>194</v>
      </c>
      <c r="C37" s="86" t="s">
        <v>0</v>
      </c>
      <c r="D37" s="86" t="s">
        <v>129</v>
      </c>
      <c r="E37" s="86" t="s">
        <v>331</v>
      </c>
      <c r="F37" s="86" t="s">
        <v>61</v>
      </c>
      <c r="G37" s="88">
        <v>243155.27</v>
      </c>
    </row>
    <row r="38" spans="1:7" ht="42">
      <c r="A38" s="83" t="s">
        <v>171</v>
      </c>
      <c r="B38" s="84" t="s">
        <v>471</v>
      </c>
      <c r="C38" s="83" t="s">
        <v>0</v>
      </c>
      <c r="D38" s="83" t="s">
        <v>129</v>
      </c>
      <c r="E38" s="83" t="s">
        <v>470</v>
      </c>
      <c r="F38" s="83"/>
      <c r="G38" s="85">
        <v>55171</v>
      </c>
    </row>
    <row r="39" spans="1:7" ht="42">
      <c r="A39" s="83" t="s">
        <v>172</v>
      </c>
      <c r="B39" s="84" t="s">
        <v>193</v>
      </c>
      <c r="C39" s="83" t="s">
        <v>0</v>
      </c>
      <c r="D39" s="83" t="s">
        <v>129</v>
      </c>
      <c r="E39" s="83" t="s">
        <v>470</v>
      </c>
      <c r="F39" s="83" t="s">
        <v>35</v>
      </c>
      <c r="G39" s="85">
        <v>55171</v>
      </c>
    </row>
    <row r="40" spans="1:7">
      <c r="A40" s="86" t="s">
        <v>174</v>
      </c>
      <c r="B40" s="87" t="s">
        <v>194</v>
      </c>
      <c r="C40" s="86" t="s">
        <v>0</v>
      </c>
      <c r="D40" s="86" t="s">
        <v>129</v>
      </c>
      <c r="E40" s="86" t="s">
        <v>470</v>
      </c>
      <c r="F40" s="86" t="s">
        <v>61</v>
      </c>
      <c r="G40" s="88">
        <v>55171</v>
      </c>
    </row>
    <row r="41" spans="1:7" ht="42">
      <c r="A41" s="83" t="s">
        <v>175</v>
      </c>
      <c r="B41" s="84" t="s">
        <v>221</v>
      </c>
      <c r="C41" s="83" t="s">
        <v>0</v>
      </c>
      <c r="D41" s="83" t="s">
        <v>129</v>
      </c>
      <c r="E41" s="83" t="s">
        <v>332</v>
      </c>
      <c r="F41" s="83"/>
      <c r="G41" s="85">
        <v>1068742.8799999999</v>
      </c>
    </row>
    <row r="42" spans="1:7" ht="42">
      <c r="A42" s="83" t="s">
        <v>176</v>
      </c>
      <c r="B42" s="84" t="s">
        <v>193</v>
      </c>
      <c r="C42" s="83" t="s">
        <v>0</v>
      </c>
      <c r="D42" s="83" t="s">
        <v>129</v>
      </c>
      <c r="E42" s="83" t="s">
        <v>332</v>
      </c>
      <c r="F42" s="83" t="s">
        <v>35</v>
      </c>
      <c r="G42" s="85">
        <v>976638.88</v>
      </c>
    </row>
    <row r="43" spans="1:7" ht="22.5" customHeight="1">
      <c r="A43" s="86" t="s">
        <v>177</v>
      </c>
      <c r="B43" s="87" t="s">
        <v>194</v>
      </c>
      <c r="C43" s="86" t="s">
        <v>0</v>
      </c>
      <c r="D43" s="86" t="s">
        <v>129</v>
      </c>
      <c r="E43" s="86" t="s">
        <v>332</v>
      </c>
      <c r="F43" s="86" t="s">
        <v>61</v>
      </c>
      <c r="G43" s="88">
        <v>976638.88</v>
      </c>
    </row>
    <row r="44" spans="1:7">
      <c r="A44" s="83" t="s">
        <v>178</v>
      </c>
      <c r="B44" s="84" t="s">
        <v>314</v>
      </c>
      <c r="C44" s="83" t="s">
        <v>0</v>
      </c>
      <c r="D44" s="83" t="s">
        <v>129</v>
      </c>
      <c r="E44" s="83" t="s">
        <v>332</v>
      </c>
      <c r="F44" s="83" t="s">
        <v>315</v>
      </c>
      <c r="G44" s="85">
        <v>92104</v>
      </c>
    </row>
    <row r="45" spans="1:7" ht="22.5">
      <c r="A45" s="86" t="s">
        <v>179</v>
      </c>
      <c r="B45" s="87" t="s">
        <v>518</v>
      </c>
      <c r="C45" s="86" t="s">
        <v>0</v>
      </c>
      <c r="D45" s="86" t="s">
        <v>129</v>
      </c>
      <c r="E45" s="86" t="s">
        <v>332</v>
      </c>
      <c r="F45" s="86" t="s">
        <v>519</v>
      </c>
      <c r="G45" s="88">
        <v>92104</v>
      </c>
    </row>
    <row r="46" spans="1:7" ht="21">
      <c r="A46" s="83" t="s">
        <v>180</v>
      </c>
      <c r="B46" s="84" t="s">
        <v>388</v>
      </c>
      <c r="C46" s="83" t="s">
        <v>0</v>
      </c>
      <c r="D46" s="83" t="s">
        <v>129</v>
      </c>
      <c r="E46" s="83" t="s">
        <v>333</v>
      </c>
      <c r="F46" s="83"/>
      <c r="G46" s="85">
        <v>10991.48</v>
      </c>
    </row>
    <row r="47" spans="1:7" ht="21">
      <c r="A47" s="83" t="s">
        <v>181</v>
      </c>
      <c r="B47" s="84" t="s">
        <v>359</v>
      </c>
      <c r="C47" s="83" t="s">
        <v>0</v>
      </c>
      <c r="D47" s="83" t="s">
        <v>129</v>
      </c>
      <c r="E47" s="83" t="s">
        <v>333</v>
      </c>
      <c r="F47" s="83" t="s">
        <v>196</v>
      </c>
      <c r="G47" s="85">
        <v>10991.48</v>
      </c>
    </row>
    <row r="48" spans="1:7" ht="22.5">
      <c r="A48" s="86" t="s">
        <v>182</v>
      </c>
      <c r="B48" s="87" t="s">
        <v>360</v>
      </c>
      <c r="C48" s="86" t="s">
        <v>0</v>
      </c>
      <c r="D48" s="86" t="s">
        <v>129</v>
      </c>
      <c r="E48" s="86" t="s">
        <v>333</v>
      </c>
      <c r="F48" s="86" t="s">
        <v>197</v>
      </c>
      <c r="G48" s="88">
        <v>10991.48</v>
      </c>
    </row>
    <row r="49" spans="1:7" ht="31.5">
      <c r="A49" s="83" t="s">
        <v>183</v>
      </c>
      <c r="B49" s="84" t="s">
        <v>508</v>
      </c>
      <c r="C49" s="83" t="s">
        <v>0</v>
      </c>
      <c r="D49" s="83" t="s">
        <v>129</v>
      </c>
      <c r="E49" s="83" t="s">
        <v>507</v>
      </c>
      <c r="F49" s="83"/>
      <c r="G49" s="85">
        <v>14722.11</v>
      </c>
    </row>
    <row r="50" spans="1:7" ht="21">
      <c r="A50" s="83" t="s">
        <v>184</v>
      </c>
      <c r="B50" s="84" t="s">
        <v>359</v>
      </c>
      <c r="C50" s="83" t="s">
        <v>0</v>
      </c>
      <c r="D50" s="83" t="s">
        <v>129</v>
      </c>
      <c r="E50" s="83" t="s">
        <v>507</v>
      </c>
      <c r="F50" s="83" t="s">
        <v>196</v>
      </c>
      <c r="G50" s="85">
        <v>14722.11</v>
      </c>
    </row>
    <row r="51" spans="1:7" ht="22.5">
      <c r="A51" s="86" t="s">
        <v>185</v>
      </c>
      <c r="B51" s="87" t="s">
        <v>360</v>
      </c>
      <c r="C51" s="86" t="s">
        <v>0</v>
      </c>
      <c r="D51" s="86" t="s">
        <v>129</v>
      </c>
      <c r="E51" s="86" t="s">
        <v>507</v>
      </c>
      <c r="F51" s="86" t="s">
        <v>197</v>
      </c>
      <c r="G51" s="88">
        <v>14722.11</v>
      </c>
    </row>
    <row r="52" spans="1:7" ht="21">
      <c r="A52" s="83" t="s">
        <v>186</v>
      </c>
      <c r="B52" s="84" t="s">
        <v>389</v>
      </c>
      <c r="C52" s="83" t="s">
        <v>0</v>
      </c>
      <c r="D52" s="83" t="s">
        <v>129</v>
      </c>
      <c r="E52" s="83" t="s">
        <v>361</v>
      </c>
      <c r="F52" s="83"/>
      <c r="G52" s="85">
        <v>19460</v>
      </c>
    </row>
    <row r="53" spans="1:7" ht="21">
      <c r="A53" s="83" t="s">
        <v>187</v>
      </c>
      <c r="B53" s="84" t="s">
        <v>359</v>
      </c>
      <c r="C53" s="83" t="s">
        <v>0</v>
      </c>
      <c r="D53" s="83" t="s">
        <v>129</v>
      </c>
      <c r="E53" s="83" t="s">
        <v>361</v>
      </c>
      <c r="F53" s="83" t="s">
        <v>196</v>
      </c>
      <c r="G53" s="85">
        <v>19460</v>
      </c>
    </row>
    <row r="54" spans="1:7" ht="22.5">
      <c r="A54" s="86" t="s">
        <v>188</v>
      </c>
      <c r="B54" s="87" t="s">
        <v>360</v>
      </c>
      <c r="C54" s="86" t="s">
        <v>0</v>
      </c>
      <c r="D54" s="86" t="s">
        <v>129</v>
      </c>
      <c r="E54" s="86" t="s">
        <v>361</v>
      </c>
      <c r="F54" s="86" t="s">
        <v>197</v>
      </c>
      <c r="G54" s="88">
        <v>19460</v>
      </c>
    </row>
    <row r="55" spans="1:7" ht="21">
      <c r="A55" s="83" t="s">
        <v>189</v>
      </c>
      <c r="B55" s="84" t="s">
        <v>390</v>
      </c>
      <c r="C55" s="83" t="s">
        <v>0</v>
      </c>
      <c r="D55" s="83" t="s">
        <v>129</v>
      </c>
      <c r="E55" s="83" t="s">
        <v>362</v>
      </c>
      <c r="F55" s="83"/>
      <c r="G55" s="85">
        <v>262560</v>
      </c>
    </row>
    <row r="56" spans="1:7" ht="22.5" customHeight="1">
      <c r="A56" s="83" t="s">
        <v>199</v>
      </c>
      <c r="B56" s="84" t="s">
        <v>359</v>
      </c>
      <c r="C56" s="83" t="s">
        <v>0</v>
      </c>
      <c r="D56" s="83" t="s">
        <v>129</v>
      </c>
      <c r="E56" s="83" t="s">
        <v>362</v>
      </c>
      <c r="F56" s="83" t="s">
        <v>196</v>
      </c>
      <c r="G56" s="85">
        <v>262560</v>
      </c>
    </row>
    <row r="57" spans="1:7" ht="22.5">
      <c r="A57" s="86" t="s">
        <v>200</v>
      </c>
      <c r="B57" s="87" t="s">
        <v>360</v>
      </c>
      <c r="C57" s="86" t="s">
        <v>0</v>
      </c>
      <c r="D57" s="86" t="s">
        <v>129</v>
      </c>
      <c r="E57" s="86" t="s">
        <v>362</v>
      </c>
      <c r="F57" s="86" t="s">
        <v>197</v>
      </c>
      <c r="G57" s="88">
        <v>262560</v>
      </c>
    </row>
    <row r="58" spans="1:7">
      <c r="A58" s="83" t="s">
        <v>201</v>
      </c>
      <c r="B58" s="84" t="s">
        <v>232</v>
      </c>
      <c r="C58" s="83" t="s">
        <v>0</v>
      </c>
      <c r="D58" s="83" t="s">
        <v>129</v>
      </c>
      <c r="E58" s="83" t="s">
        <v>334</v>
      </c>
      <c r="F58" s="83"/>
      <c r="G58" s="85">
        <v>28719</v>
      </c>
    </row>
    <row r="59" spans="1:7" ht="126">
      <c r="A59" s="83" t="s">
        <v>202</v>
      </c>
      <c r="B59" s="89" t="s">
        <v>520</v>
      </c>
      <c r="C59" s="83" t="s">
        <v>0</v>
      </c>
      <c r="D59" s="83" t="s">
        <v>129</v>
      </c>
      <c r="E59" s="83" t="s">
        <v>336</v>
      </c>
      <c r="F59" s="83"/>
      <c r="G59" s="85">
        <v>27714</v>
      </c>
    </row>
    <row r="60" spans="1:7">
      <c r="A60" s="83" t="s">
        <v>203</v>
      </c>
      <c r="B60" s="84" t="s">
        <v>236</v>
      </c>
      <c r="C60" s="83" t="s">
        <v>0</v>
      </c>
      <c r="D60" s="83" t="s">
        <v>129</v>
      </c>
      <c r="E60" s="83" t="s">
        <v>336</v>
      </c>
      <c r="F60" s="83" t="s">
        <v>237</v>
      </c>
      <c r="G60" s="85">
        <v>27714</v>
      </c>
    </row>
    <row r="61" spans="1:7">
      <c r="A61" s="86" t="s">
        <v>206</v>
      </c>
      <c r="B61" s="87" t="s">
        <v>70</v>
      </c>
      <c r="C61" s="86" t="s">
        <v>0</v>
      </c>
      <c r="D61" s="86" t="s">
        <v>129</v>
      </c>
      <c r="E61" s="86" t="s">
        <v>336</v>
      </c>
      <c r="F61" s="86" t="s">
        <v>125</v>
      </c>
      <c r="G61" s="88">
        <v>27714</v>
      </c>
    </row>
    <row r="62" spans="1:7" ht="52.5">
      <c r="A62" s="83" t="s">
        <v>21</v>
      </c>
      <c r="B62" s="84" t="s">
        <v>403</v>
      </c>
      <c r="C62" s="83" t="s">
        <v>0</v>
      </c>
      <c r="D62" s="83" t="s">
        <v>129</v>
      </c>
      <c r="E62" s="83" t="s">
        <v>402</v>
      </c>
      <c r="F62" s="83"/>
      <c r="G62" s="85">
        <v>1005</v>
      </c>
    </row>
    <row r="63" spans="1:7">
      <c r="A63" s="83" t="s">
        <v>209</v>
      </c>
      <c r="B63" s="84" t="s">
        <v>236</v>
      </c>
      <c r="C63" s="83" t="s">
        <v>0</v>
      </c>
      <c r="D63" s="83" t="s">
        <v>129</v>
      </c>
      <c r="E63" s="83" t="s">
        <v>402</v>
      </c>
      <c r="F63" s="83" t="s">
        <v>237</v>
      </c>
      <c r="G63" s="85">
        <v>1005</v>
      </c>
    </row>
    <row r="64" spans="1:7">
      <c r="A64" s="86" t="s">
        <v>210</v>
      </c>
      <c r="B64" s="87" t="s">
        <v>70</v>
      </c>
      <c r="C64" s="86" t="s">
        <v>0</v>
      </c>
      <c r="D64" s="86" t="s">
        <v>129</v>
      </c>
      <c r="E64" s="86" t="s">
        <v>402</v>
      </c>
      <c r="F64" s="86" t="s">
        <v>125</v>
      </c>
      <c r="G64" s="88">
        <v>1005</v>
      </c>
    </row>
    <row r="65" spans="1:7">
      <c r="A65" s="83" t="s">
        <v>211</v>
      </c>
      <c r="B65" s="84" t="s">
        <v>155</v>
      </c>
      <c r="C65" s="83" t="s">
        <v>0</v>
      </c>
      <c r="D65" s="83" t="s">
        <v>244</v>
      </c>
      <c r="E65" s="83"/>
      <c r="F65" s="83"/>
      <c r="G65" s="85">
        <v>10000</v>
      </c>
    </row>
    <row r="66" spans="1:7">
      <c r="A66" s="83" t="s">
        <v>212</v>
      </c>
      <c r="B66" s="84" t="s">
        <v>232</v>
      </c>
      <c r="C66" s="83" t="s">
        <v>0</v>
      </c>
      <c r="D66" s="83" t="s">
        <v>244</v>
      </c>
      <c r="E66" s="83" t="s">
        <v>334</v>
      </c>
      <c r="F66" s="83"/>
      <c r="G66" s="85">
        <v>10000</v>
      </c>
    </row>
    <row r="67" spans="1:7" ht="21">
      <c r="A67" s="83" t="s">
        <v>213</v>
      </c>
      <c r="B67" s="84" t="s">
        <v>247</v>
      </c>
      <c r="C67" s="83" t="s">
        <v>0</v>
      </c>
      <c r="D67" s="83" t="s">
        <v>244</v>
      </c>
      <c r="E67" s="83" t="s">
        <v>338</v>
      </c>
      <c r="F67" s="83"/>
      <c r="G67" s="85">
        <v>10000</v>
      </c>
    </row>
    <row r="68" spans="1:7">
      <c r="A68" s="83" t="s">
        <v>214</v>
      </c>
      <c r="B68" s="84" t="s">
        <v>204</v>
      </c>
      <c r="C68" s="83" t="s">
        <v>0</v>
      </c>
      <c r="D68" s="83" t="s">
        <v>244</v>
      </c>
      <c r="E68" s="83" t="s">
        <v>338</v>
      </c>
      <c r="F68" s="83" t="s">
        <v>205</v>
      </c>
      <c r="G68" s="85">
        <v>10000</v>
      </c>
    </row>
    <row r="69" spans="1:7">
      <c r="A69" s="86" t="s">
        <v>215</v>
      </c>
      <c r="B69" s="87" t="s">
        <v>251</v>
      </c>
      <c r="C69" s="86" t="s">
        <v>0</v>
      </c>
      <c r="D69" s="86" t="s">
        <v>244</v>
      </c>
      <c r="E69" s="86" t="s">
        <v>338</v>
      </c>
      <c r="F69" s="86" t="s">
        <v>252</v>
      </c>
      <c r="G69" s="88">
        <v>10000</v>
      </c>
    </row>
    <row r="70" spans="1:7">
      <c r="A70" s="83" t="s">
        <v>216</v>
      </c>
      <c r="B70" s="84" t="s">
        <v>84</v>
      </c>
      <c r="C70" s="83" t="s">
        <v>0</v>
      </c>
      <c r="D70" s="83" t="s">
        <v>130</v>
      </c>
      <c r="E70" s="83"/>
      <c r="F70" s="83"/>
      <c r="G70" s="85">
        <v>10000</v>
      </c>
    </row>
    <row r="71" spans="1:7">
      <c r="A71" s="83" t="s">
        <v>217</v>
      </c>
      <c r="B71" s="84" t="s">
        <v>232</v>
      </c>
      <c r="C71" s="83" t="s">
        <v>0</v>
      </c>
      <c r="D71" s="83" t="s">
        <v>130</v>
      </c>
      <c r="E71" s="83" t="s">
        <v>334</v>
      </c>
      <c r="F71" s="83"/>
      <c r="G71" s="85">
        <v>10000</v>
      </c>
    </row>
    <row r="72" spans="1:7" ht="21">
      <c r="A72" s="83" t="s">
        <v>218</v>
      </c>
      <c r="B72" s="84" t="s">
        <v>145</v>
      </c>
      <c r="C72" s="83" t="s">
        <v>0</v>
      </c>
      <c r="D72" s="83" t="s">
        <v>130</v>
      </c>
      <c r="E72" s="83" t="s">
        <v>340</v>
      </c>
      <c r="F72" s="83"/>
      <c r="G72" s="85">
        <v>10000</v>
      </c>
    </row>
    <row r="73" spans="1:7">
      <c r="A73" s="83" t="s">
        <v>219</v>
      </c>
      <c r="B73" s="84" t="s">
        <v>204</v>
      </c>
      <c r="C73" s="83" t="s">
        <v>0</v>
      </c>
      <c r="D73" s="83" t="s">
        <v>130</v>
      </c>
      <c r="E73" s="83" t="s">
        <v>340</v>
      </c>
      <c r="F73" s="83" t="s">
        <v>205</v>
      </c>
      <c r="G73" s="85">
        <v>10000</v>
      </c>
    </row>
    <row r="74" spans="1:7">
      <c r="A74" s="86" t="s">
        <v>220</v>
      </c>
      <c r="B74" s="87" t="s">
        <v>85</v>
      </c>
      <c r="C74" s="86" t="s">
        <v>0</v>
      </c>
      <c r="D74" s="86" t="s">
        <v>130</v>
      </c>
      <c r="E74" s="86" t="s">
        <v>340</v>
      </c>
      <c r="F74" s="86" t="s">
        <v>86</v>
      </c>
      <c r="G74" s="88">
        <v>10000</v>
      </c>
    </row>
    <row r="75" spans="1:7">
      <c r="A75" s="83" t="s">
        <v>222</v>
      </c>
      <c r="B75" s="84" t="s">
        <v>87</v>
      </c>
      <c r="C75" s="83" t="s">
        <v>0</v>
      </c>
      <c r="D75" s="83" t="s">
        <v>131</v>
      </c>
      <c r="E75" s="83"/>
      <c r="F75" s="83"/>
      <c r="G75" s="85">
        <v>15072</v>
      </c>
    </row>
    <row r="76" spans="1:7" ht="42">
      <c r="A76" s="83" t="s">
        <v>223</v>
      </c>
      <c r="B76" s="84" t="s">
        <v>405</v>
      </c>
      <c r="C76" s="83" t="s">
        <v>0</v>
      </c>
      <c r="D76" s="83" t="s">
        <v>131</v>
      </c>
      <c r="E76" s="83" t="s">
        <v>404</v>
      </c>
      <c r="F76" s="83"/>
      <c r="G76" s="85">
        <v>5000</v>
      </c>
    </row>
    <row r="77" spans="1:7" ht="42">
      <c r="A77" s="83" t="s">
        <v>224</v>
      </c>
      <c r="B77" s="84" t="s">
        <v>407</v>
      </c>
      <c r="C77" s="83" t="s">
        <v>0</v>
      </c>
      <c r="D77" s="83" t="s">
        <v>131</v>
      </c>
      <c r="E77" s="83" t="s">
        <v>406</v>
      </c>
      <c r="F77" s="83"/>
      <c r="G77" s="85">
        <v>5000</v>
      </c>
    </row>
    <row r="78" spans="1:7" ht="21">
      <c r="A78" s="83" t="s">
        <v>225</v>
      </c>
      <c r="B78" s="84" t="s">
        <v>359</v>
      </c>
      <c r="C78" s="83" t="s">
        <v>0</v>
      </c>
      <c r="D78" s="83" t="s">
        <v>131</v>
      </c>
      <c r="E78" s="83" t="s">
        <v>406</v>
      </c>
      <c r="F78" s="83" t="s">
        <v>196</v>
      </c>
      <c r="G78" s="85">
        <v>5000</v>
      </c>
    </row>
    <row r="79" spans="1:7" ht="22.5">
      <c r="A79" s="86" t="s">
        <v>226</v>
      </c>
      <c r="B79" s="87" t="s">
        <v>360</v>
      </c>
      <c r="C79" s="86" t="s">
        <v>0</v>
      </c>
      <c r="D79" s="86" t="s">
        <v>131</v>
      </c>
      <c r="E79" s="86" t="s">
        <v>406</v>
      </c>
      <c r="F79" s="86" t="s">
        <v>197</v>
      </c>
      <c r="G79" s="88">
        <v>5000</v>
      </c>
    </row>
    <row r="80" spans="1:7" ht="21">
      <c r="A80" s="83" t="s">
        <v>227</v>
      </c>
      <c r="B80" s="84" t="s">
        <v>192</v>
      </c>
      <c r="C80" s="83" t="s">
        <v>0</v>
      </c>
      <c r="D80" s="83" t="s">
        <v>131</v>
      </c>
      <c r="E80" s="83" t="s">
        <v>325</v>
      </c>
      <c r="F80" s="83"/>
      <c r="G80" s="85">
        <v>10072</v>
      </c>
    </row>
    <row r="81" spans="1:7" ht="31.5">
      <c r="A81" s="83" t="s">
        <v>228</v>
      </c>
      <c r="B81" s="84" t="s">
        <v>272</v>
      </c>
      <c r="C81" s="83" t="s">
        <v>0</v>
      </c>
      <c r="D81" s="83" t="s">
        <v>131</v>
      </c>
      <c r="E81" s="83" t="s">
        <v>342</v>
      </c>
      <c r="F81" s="83"/>
      <c r="G81" s="85">
        <v>10072</v>
      </c>
    </row>
    <row r="82" spans="1:7" ht="42">
      <c r="A82" s="83" t="s">
        <v>229</v>
      </c>
      <c r="B82" s="84" t="s">
        <v>193</v>
      </c>
      <c r="C82" s="83" t="s">
        <v>0</v>
      </c>
      <c r="D82" s="83" t="s">
        <v>131</v>
      </c>
      <c r="E82" s="83" t="s">
        <v>342</v>
      </c>
      <c r="F82" s="83" t="s">
        <v>35</v>
      </c>
      <c r="G82" s="85">
        <v>7300</v>
      </c>
    </row>
    <row r="83" spans="1:7">
      <c r="A83" s="86" t="s">
        <v>230</v>
      </c>
      <c r="B83" s="87" t="s">
        <v>194</v>
      </c>
      <c r="C83" s="86" t="s">
        <v>0</v>
      </c>
      <c r="D83" s="86" t="s">
        <v>131</v>
      </c>
      <c r="E83" s="86" t="s">
        <v>342</v>
      </c>
      <c r="F83" s="86" t="s">
        <v>61</v>
      </c>
      <c r="G83" s="88">
        <v>7300</v>
      </c>
    </row>
    <row r="84" spans="1:7" ht="21">
      <c r="A84" s="83" t="s">
        <v>231</v>
      </c>
      <c r="B84" s="84" t="s">
        <v>359</v>
      </c>
      <c r="C84" s="83" t="s">
        <v>0</v>
      </c>
      <c r="D84" s="83" t="s">
        <v>131</v>
      </c>
      <c r="E84" s="83" t="s">
        <v>342</v>
      </c>
      <c r="F84" s="83" t="s">
        <v>196</v>
      </c>
      <c r="G84" s="85">
        <v>2772</v>
      </c>
    </row>
    <row r="85" spans="1:7" ht="22.5">
      <c r="A85" s="86" t="s">
        <v>233</v>
      </c>
      <c r="B85" s="87" t="s">
        <v>360</v>
      </c>
      <c r="C85" s="86" t="s">
        <v>0</v>
      </c>
      <c r="D85" s="86" t="s">
        <v>131</v>
      </c>
      <c r="E85" s="86" t="s">
        <v>342</v>
      </c>
      <c r="F85" s="86" t="s">
        <v>197</v>
      </c>
      <c r="G85" s="88">
        <v>2772</v>
      </c>
    </row>
    <row r="86" spans="1:7">
      <c r="A86" s="83" t="s">
        <v>234</v>
      </c>
      <c r="B86" s="84" t="s">
        <v>159</v>
      </c>
      <c r="C86" s="83" t="s">
        <v>0</v>
      </c>
      <c r="D86" s="83" t="s">
        <v>408</v>
      </c>
      <c r="E86" s="83"/>
      <c r="F86" s="83"/>
      <c r="G86" s="85">
        <v>465072</v>
      </c>
    </row>
    <row r="87" spans="1:7">
      <c r="A87" s="83" t="s">
        <v>235</v>
      </c>
      <c r="B87" s="84" t="s">
        <v>88</v>
      </c>
      <c r="C87" s="83" t="s">
        <v>0</v>
      </c>
      <c r="D87" s="83" t="s">
        <v>132</v>
      </c>
      <c r="E87" s="83"/>
      <c r="F87" s="83"/>
      <c r="G87" s="85">
        <v>465072</v>
      </c>
    </row>
    <row r="88" spans="1:7" ht="21">
      <c r="A88" s="83" t="s">
        <v>238</v>
      </c>
      <c r="B88" s="84" t="s">
        <v>192</v>
      </c>
      <c r="C88" s="83" t="s">
        <v>0</v>
      </c>
      <c r="D88" s="83" t="s">
        <v>132</v>
      </c>
      <c r="E88" s="83" t="s">
        <v>325</v>
      </c>
      <c r="F88" s="83"/>
      <c r="G88" s="85">
        <v>465072</v>
      </c>
    </row>
    <row r="89" spans="1:7" ht="42">
      <c r="A89" s="83" t="s">
        <v>239</v>
      </c>
      <c r="B89" s="84" t="s">
        <v>391</v>
      </c>
      <c r="C89" s="83" t="s">
        <v>0</v>
      </c>
      <c r="D89" s="83" t="s">
        <v>132</v>
      </c>
      <c r="E89" s="83" t="s">
        <v>343</v>
      </c>
      <c r="F89" s="83"/>
      <c r="G89" s="85">
        <v>53400</v>
      </c>
    </row>
    <row r="90" spans="1:7" ht="21">
      <c r="A90" s="83" t="s">
        <v>363</v>
      </c>
      <c r="B90" s="84" t="s">
        <v>359</v>
      </c>
      <c r="C90" s="83" t="s">
        <v>0</v>
      </c>
      <c r="D90" s="83" t="s">
        <v>132</v>
      </c>
      <c r="E90" s="83" t="s">
        <v>343</v>
      </c>
      <c r="F90" s="83" t="s">
        <v>196</v>
      </c>
      <c r="G90" s="85">
        <v>53400</v>
      </c>
    </row>
    <row r="91" spans="1:7" ht="22.5">
      <c r="A91" s="86" t="s">
        <v>240</v>
      </c>
      <c r="B91" s="87" t="s">
        <v>360</v>
      </c>
      <c r="C91" s="86" t="s">
        <v>0</v>
      </c>
      <c r="D91" s="86" t="s">
        <v>132</v>
      </c>
      <c r="E91" s="86" t="s">
        <v>343</v>
      </c>
      <c r="F91" s="86" t="s">
        <v>197</v>
      </c>
      <c r="G91" s="88">
        <v>53400</v>
      </c>
    </row>
    <row r="92" spans="1:7" ht="63">
      <c r="A92" s="83" t="s">
        <v>241</v>
      </c>
      <c r="B92" s="89" t="s">
        <v>521</v>
      </c>
      <c r="C92" s="83" t="s">
        <v>0</v>
      </c>
      <c r="D92" s="83" t="s">
        <v>132</v>
      </c>
      <c r="E92" s="83" t="s">
        <v>345</v>
      </c>
      <c r="F92" s="83"/>
      <c r="G92" s="85">
        <v>411672</v>
      </c>
    </row>
    <row r="93" spans="1:7" ht="42">
      <c r="A93" s="83" t="s">
        <v>242</v>
      </c>
      <c r="B93" s="84" t="s">
        <v>193</v>
      </c>
      <c r="C93" s="83" t="s">
        <v>0</v>
      </c>
      <c r="D93" s="83" t="s">
        <v>132</v>
      </c>
      <c r="E93" s="83" t="s">
        <v>345</v>
      </c>
      <c r="F93" s="83" t="s">
        <v>35</v>
      </c>
      <c r="G93" s="85">
        <v>411672</v>
      </c>
    </row>
    <row r="94" spans="1:7" s="35" customFormat="1">
      <c r="A94" s="86" t="s">
        <v>243</v>
      </c>
      <c r="B94" s="87" t="s">
        <v>194</v>
      </c>
      <c r="C94" s="86" t="s">
        <v>0</v>
      </c>
      <c r="D94" s="86" t="s">
        <v>132</v>
      </c>
      <c r="E94" s="86" t="s">
        <v>345</v>
      </c>
      <c r="F94" s="86" t="s">
        <v>61</v>
      </c>
      <c r="G94" s="88">
        <v>411672</v>
      </c>
    </row>
    <row r="95" spans="1:7" s="35" customFormat="1" ht="21">
      <c r="A95" s="83" t="s">
        <v>245</v>
      </c>
      <c r="B95" s="84" t="s">
        <v>163</v>
      </c>
      <c r="C95" s="83" t="s">
        <v>0</v>
      </c>
      <c r="D95" s="83" t="s">
        <v>409</v>
      </c>
      <c r="E95" s="83"/>
      <c r="F95" s="83"/>
      <c r="G95" s="85">
        <v>212057.2</v>
      </c>
    </row>
    <row r="96" spans="1:7" s="35" customFormat="1" ht="21">
      <c r="A96" s="83" t="s">
        <v>246</v>
      </c>
      <c r="B96" s="84" t="s">
        <v>509</v>
      </c>
      <c r="C96" s="83" t="s">
        <v>0</v>
      </c>
      <c r="D96" s="83" t="s">
        <v>133</v>
      </c>
      <c r="E96" s="83"/>
      <c r="F96" s="83"/>
      <c r="G96" s="85">
        <v>212057.2</v>
      </c>
    </row>
    <row r="97" spans="1:7" s="35" customFormat="1">
      <c r="A97" s="83" t="s">
        <v>248</v>
      </c>
      <c r="B97" s="84" t="s">
        <v>195</v>
      </c>
      <c r="C97" s="83" t="s">
        <v>0</v>
      </c>
      <c r="D97" s="83" t="s">
        <v>133</v>
      </c>
      <c r="E97" s="83" t="s">
        <v>328</v>
      </c>
      <c r="F97" s="83"/>
      <c r="G97" s="85">
        <v>212057.2</v>
      </c>
    </row>
    <row r="98" spans="1:7" s="35" customFormat="1" ht="42">
      <c r="A98" s="83" t="s">
        <v>249</v>
      </c>
      <c r="B98" s="84" t="s">
        <v>392</v>
      </c>
      <c r="C98" s="83" t="s">
        <v>0</v>
      </c>
      <c r="D98" s="83" t="s">
        <v>133</v>
      </c>
      <c r="E98" s="83" t="s">
        <v>346</v>
      </c>
      <c r="F98" s="83"/>
      <c r="G98" s="85">
        <v>65741.2</v>
      </c>
    </row>
    <row r="99" spans="1:7" s="35" customFormat="1" ht="21">
      <c r="A99" s="83" t="s">
        <v>250</v>
      </c>
      <c r="B99" s="84" t="s">
        <v>359</v>
      </c>
      <c r="C99" s="83" t="s">
        <v>0</v>
      </c>
      <c r="D99" s="83" t="s">
        <v>133</v>
      </c>
      <c r="E99" s="83" t="s">
        <v>346</v>
      </c>
      <c r="F99" s="83" t="s">
        <v>196</v>
      </c>
      <c r="G99" s="85">
        <v>65741.2</v>
      </c>
    </row>
    <row r="100" spans="1:7" ht="22.5">
      <c r="A100" s="86" t="s">
        <v>253</v>
      </c>
      <c r="B100" s="87" t="s">
        <v>360</v>
      </c>
      <c r="C100" s="86" t="s">
        <v>0</v>
      </c>
      <c r="D100" s="86" t="s">
        <v>133</v>
      </c>
      <c r="E100" s="86" t="s">
        <v>346</v>
      </c>
      <c r="F100" s="86" t="s">
        <v>197</v>
      </c>
      <c r="G100" s="88">
        <v>65741.2</v>
      </c>
    </row>
    <row r="101" spans="1:7" ht="52.5">
      <c r="A101" s="83" t="s">
        <v>254</v>
      </c>
      <c r="B101" s="84" t="s">
        <v>486</v>
      </c>
      <c r="C101" s="83" t="s">
        <v>0</v>
      </c>
      <c r="D101" s="83" t="s">
        <v>133</v>
      </c>
      <c r="E101" s="83" t="s">
        <v>454</v>
      </c>
      <c r="F101" s="83"/>
      <c r="G101" s="85">
        <v>146316</v>
      </c>
    </row>
    <row r="102" spans="1:7" ht="21">
      <c r="A102" s="83" t="s">
        <v>255</v>
      </c>
      <c r="B102" s="84" t="s">
        <v>359</v>
      </c>
      <c r="C102" s="83" t="s">
        <v>0</v>
      </c>
      <c r="D102" s="83" t="s">
        <v>133</v>
      </c>
      <c r="E102" s="83" t="s">
        <v>454</v>
      </c>
      <c r="F102" s="83" t="s">
        <v>196</v>
      </c>
      <c r="G102" s="85">
        <v>146316</v>
      </c>
    </row>
    <row r="103" spans="1:7" ht="22.5">
      <c r="A103" s="86" t="s">
        <v>256</v>
      </c>
      <c r="B103" s="87" t="s">
        <v>360</v>
      </c>
      <c r="C103" s="86" t="s">
        <v>0</v>
      </c>
      <c r="D103" s="86" t="s">
        <v>133</v>
      </c>
      <c r="E103" s="86" t="s">
        <v>454</v>
      </c>
      <c r="F103" s="86" t="s">
        <v>197</v>
      </c>
      <c r="G103" s="88">
        <v>146316</v>
      </c>
    </row>
    <row r="104" spans="1:7">
      <c r="A104" s="83" t="s">
        <v>257</v>
      </c>
      <c r="B104" s="84" t="s">
        <v>169</v>
      </c>
      <c r="C104" s="83" t="s">
        <v>0</v>
      </c>
      <c r="D104" s="83" t="s">
        <v>410</v>
      </c>
      <c r="E104" s="83"/>
      <c r="F104" s="83"/>
      <c r="G104" s="85">
        <v>1425214</v>
      </c>
    </row>
    <row r="105" spans="1:7">
      <c r="A105" s="83" t="s">
        <v>258</v>
      </c>
      <c r="B105" s="84" t="s">
        <v>90</v>
      </c>
      <c r="C105" s="83" t="s">
        <v>0</v>
      </c>
      <c r="D105" s="83" t="s">
        <v>134</v>
      </c>
      <c r="E105" s="83"/>
      <c r="F105" s="83"/>
      <c r="G105" s="85">
        <v>1425214</v>
      </c>
    </row>
    <row r="106" spans="1:7">
      <c r="A106" s="83" t="s">
        <v>259</v>
      </c>
      <c r="B106" s="84" t="s">
        <v>195</v>
      </c>
      <c r="C106" s="83" t="s">
        <v>0</v>
      </c>
      <c r="D106" s="83" t="s">
        <v>134</v>
      </c>
      <c r="E106" s="83" t="s">
        <v>328</v>
      </c>
      <c r="F106" s="83"/>
      <c r="G106" s="85">
        <v>1425214</v>
      </c>
    </row>
    <row r="107" spans="1:7" ht="31.5">
      <c r="A107" s="83" t="s">
        <v>260</v>
      </c>
      <c r="B107" s="84" t="s">
        <v>91</v>
      </c>
      <c r="C107" s="83" t="s">
        <v>0</v>
      </c>
      <c r="D107" s="83" t="s">
        <v>134</v>
      </c>
      <c r="E107" s="83" t="s">
        <v>348</v>
      </c>
      <c r="F107" s="83"/>
      <c r="G107" s="85">
        <v>285599</v>
      </c>
    </row>
    <row r="108" spans="1:7" ht="21">
      <c r="A108" s="83" t="s">
        <v>261</v>
      </c>
      <c r="B108" s="84" t="s">
        <v>359</v>
      </c>
      <c r="C108" s="83" t="s">
        <v>0</v>
      </c>
      <c r="D108" s="83" t="s">
        <v>134</v>
      </c>
      <c r="E108" s="83" t="s">
        <v>348</v>
      </c>
      <c r="F108" s="83" t="s">
        <v>196</v>
      </c>
      <c r="G108" s="85">
        <v>285599</v>
      </c>
    </row>
    <row r="109" spans="1:7" ht="22.5">
      <c r="A109" s="86" t="s">
        <v>262</v>
      </c>
      <c r="B109" s="87" t="s">
        <v>360</v>
      </c>
      <c r="C109" s="86" t="s">
        <v>0</v>
      </c>
      <c r="D109" s="86" t="s">
        <v>134</v>
      </c>
      <c r="E109" s="86" t="s">
        <v>348</v>
      </c>
      <c r="F109" s="86" t="s">
        <v>197</v>
      </c>
      <c r="G109" s="88">
        <v>285599</v>
      </c>
    </row>
    <row r="110" spans="1:7" ht="42">
      <c r="A110" s="83" t="s">
        <v>263</v>
      </c>
      <c r="B110" s="84" t="s">
        <v>487</v>
      </c>
      <c r="C110" s="83" t="s">
        <v>0</v>
      </c>
      <c r="D110" s="83" t="s">
        <v>134</v>
      </c>
      <c r="E110" s="83" t="s">
        <v>455</v>
      </c>
      <c r="F110" s="83"/>
      <c r="G110" s="85">
        <v>237680</v>
      </c>
    </row>
    <row r="111" spans="1:7" ht="21">
      <c r="A111" s="83" t="s">
        <v>265</v>
      </c>
      <c r="B111" s="84" t="s">
        <v>359</v>
      </c>
      <c r="C111" s="83" t="s">
        <v>0</v>
      </c>
      <c r="D111" s="83" t="s">
        <v>134</v>
      </c>
      <c r="E111" s="83" t="s">
        <v>455</v>
      </c>
      <c r="F111" s="83" t="s">
        <v>196</v>
      </c>
      <c r="G111" s="85">
        <v>237680</v>
      </c>
    </row>
    <row r="112" spans="1:7" ht="22.5">
      <c r="A112" s="86" t="s">
        <v>35</v>
      </c>
      <c r="B112" s="87" t="s">
        <v>360</v>
      </c>
      <c r="C112" s="86" t="s">
        <v>0</v>
      </c>
      <c r="D112" s="86" t="s">
        <v>134</v>
      </c>
      <c r="E112" s="86" t="s">
        <v>455</v>
      </c>
      <c r="F112" s="86" t="s">
        <v>197</v>
      </c>
      <c r="G112" s="88">
        <v>237680</v>
      </c>
    </row>
    <row r="113" spans="1:7" ht="42">
      <c r="A113" s="83" t="s">
        <v>266</v>
      </c>
      <c r="B113" s="84" t="s">
        <v>511</v>
      </c>
      <c r="C113" s="83" t="s">
        <v>0</v>
      </c>
      <c r="D113" s="83" t="s">
        <v>134</v>
      </c>
      <c r="E113" s="83" t="s">
        <v>510</v>
      </c>
      <c r="F113" s="83"/>
      <c r="G113" s="85">
        <v>901935</v>
      </c>
    </row>
    <row r="114" spans="1:7" ht="21">
      <c r="A114" s="83" t="s">
        <v>267</v>
      </c>
      <c r="B114" s="84" t="s">
        <v>359</v>
      </c>
      <c r="C114" s="83" t="s">
        <v>0</v>
      </c>
      <c r="D114" s="83" t="s">
        <v>134</v>
      </c>
      <c r="E114" s="83" t="s">
        <v>510</v>
      </c>
      <c r="F114" s="83" t="s">
        <v>196</v>
      </c>
      <c r="G114" s="85">
        <v>901935</v>
      </c>
    </row>
    <row r="115" spans="1:7" ht="22.5">
      <c r="A115" s="86" t="s">
        <v>268</v>
      </c>
      <c r="B115" s="87" t="s">
        <v>360</v>
      </c>
      <c r="C115" s="86" t="s">
        <v>0</v>
      </c>
      <c r="D115" s="86" t="s">
        <v>134</v>
      </c>
      <c r="E115" s="86" t="s">
        <v>510</v>
      </c>
      <c r="F115" s="86" t="s">
        <v>197</v>
      </c>
      <c r="G115" s="88">
        <v>901935</v>
      </c>
    </row>
    <row r="116" spans="1:7">
      <c r="A116" s="83" t="s">
        <v>269</v>
      </c>
      <c r="B116" s="84" t="s">
        <v>173</v>
      </c>
      <c r="C116" s="83" t="s">
        <v>0</v>
      </c>
      <c r="D116" s="83" t="s">
        <v>411</v>
      </c>
      <c r="E116" s="83"/>
      <c r="F116" s="83"/>
      <c r="G116" s="85">
        <v>1579962.74</v>
      </c>
    </row>
    <row r="117" spans="1:7">
      <c r="A117" s="83" t="s">
        <v>270</v>
      </c>
      <c r="B117" s="84" t="s">
        <v>92</v>
      </c>
      <c r="C117" s="83" t="s">
        <v>0</v>
      </c>
      <c r="D117" s="83" t="s">
        <v>135</v>
      </c>
      <c r="E117" s="83"/>
      <c r="F117" s="83"/>
      <c r="G117" s="85">
        <v>592817.02</v>
      </c>
    </row>
    <row r="118" spans="1:7">
      <c r="A118" s="83" t="s">
        <v>271</v>
      </c>
      <c r="B118" s="84" t="s">
        <v>195</v>
      </c>
      <c r="C118" s="83" t="s">
        <v>0</v>
      </c>
      <c r="D118" s="83" t="s">
        <v>135</v>
      </c>
      <c r="E118" s="83" t="s">
        <v>328</v>
      </c>
      <c r="F118" s="83"/>
      <c r="G118" s="85">
        <v>523712.77</v>
      </c>
    </row>
    <row r="119" spans="1:7" ht="31.5">
      <c r="A119" s="83" t="s">
        <v>273</v>
      </c>
      <c r="B119" s="84" t="s">
        <v>93</v>
      </c>
      <c r="C119" s="83" t="s">
        <v>0</v>
      </c>
      <c r="D119" s="83" t="s">
        <v>135</v>
      </c>
      <c r="E119" s="83" t="s">
        <v>350</v>
      </c>
      <c r="F119" s="83"/>
      <c r="G119" s="85">
        <v>523712.77</v>
      </c>
    </row>
    <row r="120" spans="1:7" ht="21">
      <c r="A120" s="83" t="s">
        <v>274</v>
      </c>
      <c r="B120" s="84" t="s">
        <v>359</v>
      </c>
      <c r="C120" s="83" t="s">
        <v>0</v>
      </c>
      <c r="D120" s="83" t="s">
        <v>135</v>
      </c>
      <c r="E120" s="83" t="s">
        <v>350</v>
      </c>
      <c r="F120" s="83" t="s">
        <v>196</v>
      </c>
      <c r="G120" s="85">
        <v>523712.77</v>
      </c>
    </row>
    <row r="121" spans="1:7" ht="22.5">
      <c r="A121" s="86" t="s">
        <v>275</v>
      </c>
      <c r="B121" s="87" t="s">
        <v>360</v>
      </c>
      <c r="C121" s="86" t="s">
        <v>0</v>
      </c>
      <c r="D121" s="86" t="s">
        <v>135</v>
      </c>
      <c r="E121" s="86" t="s">
        <v>350</v>
      </c>
      <c r="F121" s="86" t="s">
        <v>197</v>
      </c>
      <c r="G121" s="88">
        <v>523712.77</v>
      </c>
    </row>
    <row r="122" spans="1:7">
      <c r="A122" s="83" t="s">
        <v>32</v>
      </c>
      <c r="B122" s="84" t="s">
        <v>232</v>
      </c>
      <c r="C122" s="83" t="s">
        <v>0</v>
      </c>
      <c r="D122" s="83" t="s">
        <v>135</v>
      </c>
      <c r="E122" s="83" t="s">
        <v>334</v>
      </c>
      <c r="F122" s="83"/>
      <c r="G122" s="85">
        <v>69104.25</v>
      </c>
    </row>
    <row r="123" spans="1:7" ht="21">
      <c r="A123" s="83" t="s">
        <v>99</v>
      </c>
      <c r="B123" s="84" t="s">
        <v>539</v>
      </c>
      <c r="C123" s="83" t="s">
        <v>0</v>
      </c>
      <c r="D123" s="83" t="s">
        <v>135</v>
      </c>
      <c r="E123" s="83" t="s">
        <v>540</v>
      </c>
      <c r="F123" s="83"/>
      <c r="G123" s="85">
        <v>69104.25</v>
      </c>
    </row>
    <row r="124" spans="1:7" ht="21">
      <c r="A124" s="83" t="s">
        <v>100</v>
      </c>
      <c r="B124" s="84" t="s">
        <v>359</v>
      </c>
      <c r="C124" s="83" t="s">
        <v>0</v>
      </c>
      <c r="D124" s="83" t="s">
        <v>135</v>
      </c>
      <c r="E124" s="83" t="s">
        <v>540</v>
      </c>
      <c r="F124" s="83" t="s">
        <v>196</v>
      </c>
      <c r="G124" s="85">
        <v>66545.25</v>
      </c>
    </row>
    <row r="125" spans="1:7" ht="22.5">
      <c r="A125" s="86" t="s">
        <v>276</v>
      </c>
      <c r="B125" s="87" t="s">
        <v>360</v>
      </c>
      <c r="C125" s="86" t="s">
        <v>0</v>
      </c>
      <c r="D125" s="86" t="s">
        <v>135</v>
      </c>
      <c r="E125" s="86" t="s">
        <v>540</v>
      </c>
      <c r="F125" s="86" t="s">
        <v>197</v>
      </c>
      <c r="G125" s="88">
        <v>66545.25</v>
      </c>
    </row>
    <row r="126" spans="1:7">
      <c r="A126" s="83" t="s">
        <v>277</v>
      </c>
      <c r="B126" s="84" t="s">
        <v>204</v>
      </c>
      <c r="C126" s="83" t="s">
        <v>0</v>
      </c>
      <c r="D126" s="83" t="s">
        <v>135</v>
      </c>
      <c r="E126" s="83" t="s">
        <v>540</v>
      </c>
      <c r="F126" s="83" t="s">
        <v>205</v>
      </c>
      <c r="G126" s="85">
        <v>2559</v>
      </c>
    </row>
    <row r="127" spans="1:7">
      <c r="A127" s="86" t="s">
        <v>278</v>
      </c>
      <c r="B127" s="87" t="s">
        <v>555</v>
      </c>
      <c r="C127" s="86" t="s">
        <v>0</v>
      </c>
      <c r="D127" s="86" t="s">
        <v>135</v>
      </c>
      <c r="E127" s="86" t="s">
        <v>540</v>
      </c>
      <c r="F127" s="86" t="s">
        <v>541</v>
      </c>
      <c r="G127" s="88">
        <v>2559</v>
      </c>
    </row>
    <row r="128" spans="1:7">
      <c r="A128" s="83" t="s">
        <v>279</v>
      </c>
      <c r="B128" s="84" t="s">
        <v>126</v>
      </c>
      <c r="C128" s="83" t="s">
        <v>0</v>
      </c>
      <c r="D128" s="83" t="s">
        <v>139</v>
      </c>
      <c r="E128" s="83"/>
      <c r="F128" s="83"/>
      <c r="G128" s="85">
        <v>20000</v>
      </c>
    </row>
    <row r="129" spans="1:7">
      <c r="A129" s="83" t="s">
        <v>280</v>
      </c>
      <c r="B129" s="84" t="s">
        <v>232</v>
      </c>
      <c r="C129" s="83" t="s">
        <v>0</v>
      </c>
      <c r="D129" s="83" t="s">
        <v>139</v>
      </c>
      <c r="E129" s="83" t="s">
        <v>334</v>
      </c>
      <c r="F129" s="83"/>
      <c r="G129" s="85">
        <v>20000</v>
      </c>
    </row>
    <row r="130" spans="1:7" ht="31.5">
      <c r="A130" s="83" t="s">
        <v>281</v>
      </c>
      <c r="B130" s="84" t="s">
        <v>313</v>
      </c>
      <c r="C130" s="83" t="s">
        <v>0</v>
      </c>
      <c r="D130" s="83" t="s">
        <v>139</v>
      </c>
      <c r="E130" s="83" t="s">
        <v>351</v>
      </c>
      <c r="F130" s="83"/>
      <c r="G130" s="85">
        <v>20000</v>
      </c>
    </row>
    <row r="131" spans="1:7" ht="21">
      <c r="A131" s="83" t="s">
        <v>282</v>
      </c>
      <c r="B131" s="84" t="s">
        <v>359</v>
      </c>
      <c r="C131" s="83" t="s">
        <v>0</v>
      </c>
      <c r="D131" s="83" t="s">
        <v>139</v>
      </c>
      <c r="E131" s="83" t="s">
        <v>351</v>
      </c>
      <c r="F131" s="83" t="s">
        <v>196</v>
      </c>
      <c r="G131" s="85">
        <v>20000</v>
      </c>
    </row>
    <row r="132" spans="1:7" ht="22.5">
      <c r="A132" s="86" t="s">
        <v>61</v>
      </c>
      <c r="B132" s="87" t="s">
        <v>360</v>
      </c>
      <c r="C132" s="86" t="s">
        <v>0</v>
      </c>
      <c r="D132" s="86" t="s">
        <v>139</v>
      </c>
      <c r="E132" s="86" t="s">
        <v>351</v>
      </c>
      <c r="F132" s="86" t="s">
        <v>197</v>
      </c>
      <c r="G132" s="88">
        <v>20000</v>
      </c>
    </row>
    <row r="133" spans="1:7">
      <c r="A133" s="83" t="s">
        <v>77</v>
      </c>
      <c r="B133" s="84" t="s">
        <v>94</v>
      </c>
      <c r="C133" s="83" t="s">
        <v>0</v>
      </c>
      <c r="D133" s="83" t="s">
        <v>136</v>
      </c>
      <c r="E133" s="83"/>
      <c r="F133" s="83"/>
      <c r="G133" s="85">
        <v>967145.72</v>
      </c>
    </row>
    <row r="134" spans="1:7">
      <c r="A134" s="83" t="s">
        <v>78</v>
      </c>
      <c r="B134" s="84" t="s">
        <v>195</v>
      </c>
      <c r="C134" s="83" t="s">
        <v>0</v>
      </c>
      <c r="D134" s="83" t="s">
        <v>136</v>
      </c>
      <c r="E134" s="83" t="s">
        <v>328</v>
      </c>
      <c r="F134" s="83"/>
      <c r="G134" s="85">
        <v>967145.72</v>
      </c>
    </row>
    <row r="135" spans="1:7" ht="31.5">
      <c r="A135" s="83" t="s">
        <v>81</v>
      </c>
      <c r="B135" s="84" t="s">
        <v>522</v>
      </c>
      <c r="C135" s="83" t="s">
        <v>0</v>
      </c>
      <c r="D135" s="83" t="s">
        <v>136</v>
      </c>
      <c r="E135" s="83" t="s">
        <v>523</v>
      </c>
      <c r="F135" s="83"/>
      <c r="G135" s="85">
        <v>27080</v>
      </c>
    </row>
    <row r="136" spans="1:7" ht="21">
      <c r="A136" s="83" t="s">
        <v>283</v>
      </c>
      <c r="B136" s="84" t="s">
        <v>359</v>
      </c>
      <c r="C136" s="83" t="s">
        <v>0</v>
      </c>
      <c r="D136" s="83" t="s">
        <v>136</v>
      </c>
      <c r="E136" s="83" t="s">
        <v>523</v>
      </c>
      <c r="F136" s="83" t="s">
        <v>196</v>
      </c>
      <c r="G136" s="85">
        <v>27080</v>
      </c>
    </row>
    <row r="137" spans="1:7" ht="22.5">
      <c r="A137" s="86" t="s">
        <v>285</v>
      </c>
      <c r="B137" s="87" t="s">
        <v>360</v>
      </c>
      <c r="C137" s="86" t="s">
        <v>0</v>
      </c>
      <c r="D137" s="86" t="s">
        <v>136</v>
      </c>
      <c r="E137" s="86" t="s">
        <v>523</v>
      </c>
      <c r="F137" s="86" t="s">
        <v>197</v>
      </c>
      <c r="G137" s="88">
        <v>27080</v>
      </c>
    </row>
    <row r="138" spans="1:7" ht="31.5">
      <c r="A138" s="83" t="s">
        <v>286</v>
      </c>
      <c r="B138" s="84" t="s">
        <v>393</v>
      </c>
      <c r="C138" s="83" t="s">
        <v>0</v>
      </c>
      <c r="D138" s="83" t="s">
        <v>136</v>
      </c>
      <c r="E138" s="83" t="s">
        <v>352</v>
      </c>
      <c r="F138" s="83"/>
      <c r="G138" s="85">
        <v>275750</v>
      </c>
    </row>
    <row r="139" spans="1:7" s="35" customFormat="1" ht="21">
      <c r="A139" s="83" t="s">
        <v>287</v>
      </c>
      <c r="B139" s="84" t="s">
        <v>359</v>
      </c>
      <c r="C139" s="83" t="s">
        <v>0</v>
      </c>
      <c r="D139" s="83" t="s">
        <v>136</v>
      </c>
      <c r="E139" s="83" t="s">
        <v>352</v>
      </c>
      <c r="F139" s="83" t="s">
        <v>196</v>
      </c>
      <c r="G139" s="85">
        <v>275750</v>
      </c>
    </row>
    <row r="140" spans="1:7" ht="22.5">
      <c r="A140" s="86" t="s">
        <v>288</v>
      </c>
      <c r="B140" s="87" t="s">
        <v>360</v>
      </c>
      <c r="C140" s="86" t="s">
        <v>0</v>
      </c>
      <c r="D140" s="86" t="s">
        <v>136</v>
      </c>
      <c r="E140" s="86" t="s">
        <v>352</v>
      </c>
      <c r="F140" s="86" t="s">
        <v>197</v>
      </c>
      <c r="G140" s="88">
        <v>275750</v>
      </c>
    </row>
    <row r="141" spans="1:7" ht="31.5">
      <c r="A141" s="83" t="s">
        <v>289</v>
      </c>
      <c r="B141" s="84" t="s">
        <v>394</v>
      </c>
      <c r="C141" s="83" t="s">
        <v>0</v>
      </c>
      <c r="D141" s="83" t="s">
        <v>136</v>
      </c>
      <c r="E141" s="83" t="s">
        <v>353</v>
      </c>
      <c r="F141" s="83"/>
      <c r="G141" s="85">
        <v>139608.88</v>
      </c>
    </row>
    <row r="142" spans="1:7" ht="21">
      <c r="A142" s="83" t="s">
        <v>290</v>
      </c>
      <c r="B142" s="84" t="s">
        <v>359</v>
      </c>
      <c r="C142" s="83" t="s">
        <v>0</v>
      </c>
      <c r="D142" s="83" t="s">
        <v>136</v>
      </c>
      <c r="E142" s="83" t="s">
        <v>353</v>
      </c>
      <c r="F142" s="83" t="s">
        <v>196</v>
      </c>
      <c r="G142" s="85">
        <v>139608.88</v>
      </c>
    </row>
    <row r="143" spans="1:7" ht="22.5">
      <c r="A143" s="86" t="s">
        <v>291</v>
      </c>
      <c r="B143" s="87" t="s">
        <v>360</v>
      </c>
      <c r="C143" s="86" t="s">
        <v>0</v>
      </c>
      <c r="D143" s="86" t="s">
        <v>136</v>
      </c>
      <c r="E143" s="86" t="s">
        <v>353</v>
      </c>
      <c r="F143" s="86" t="s">
        <v>197</v>
      </c>
      <c r="G143" s="88">
        <v>139608.88</v>
      </c>
    </row>
    <row r="144" spans="1:7" ht="31.5">
      <c r="A144" s="83" t="s">
        <v>292</v>
      </c>
      <c r="B144" s="84" t="s">
        <v>395</v>
      </c>
      <c r="C144" s="83" t="s">
        <v>0</v>
      </c>
      <c r="D144" s="83" t="s">
        <v>136</v>
      </c>
      <c r="E144" s="83" t="s">
        <v>364</v>
      </c>
      <c r="F144" s="83"/>
      <c r="G144" s="85">
        <v>524706.84</v>
      </c>
    </row>
    <row r="145" spans="1:7" ht="21">
      <c r="A145" s="83" t="s">
        <v>293</v>
      </c>
      <c r="B145" s="84" t="s">
        <v>359</v>
      </c>
      <c r="C145" s="83" t="s">
        <v>0</v>
      </c>
      <c r="D145" s="83" t="s">
        <v>136</v>
      </c>
      <c r="E145" s="83" t="s">
        <v>364</v>
      </c>
      <c r="F145" s="83" t="s">
        <v>196</v>
      </c>
      <c r="G145" s="85">
        <v>524706.84</v>
      </c>
    </row>
    <row r="146" spans="1:7" ht="22.5">
      <c r="A146" s="86" t="s">
        <v>294</v>
      </c>
      <c r="B146" s="87" t="s">
        <v>360</v>
      </c>
      <c r="C146" s="86" t="s">
        <v>0</v>
      </c>
      <c r="D146" s="86" t="s">
        <v>136</v>
      </c>
      <c r="E146" s="86" t="s">
        <v>364</v>
      </c>
      <c r="F146" s="86" t="s">
        <v>197</v>
      </c>
      <c r="G146" s="88">
        <v>524706.84</v>
      </c>
    </row>
    <row r="147" spans="1:7">
      <c r="A147" s="83" t="s">
        <v>295</v>
      </c>
      <c r="B147" s="84" t="s">
        <v>383</v>
      </c>
      <c r="C147" s="83" t="s">
        <v>0</v>
      </c>
      <c r="D147" s="83" t="s">
        <v>412</v>
      </c>
      <c r="E147" s="83"/>
      <c r="F147" s="83"/>
      <c r="G147" s="85">
        <v>86805</v>
      </c>
    </row>
    <row r="148" spans="1:7">
      <c r="A148" s="83" t="s">
        <v>296</v>
      </c>
      <c r="B148" s="84" t="s">
        <v>386</v>
      </c>
      <c r="C148" s="83" t="s">
        <v>0</v>
      </c>
      <c r="D148" s="83" t="s">
        <v>384</v>
      </c>
      <c r="E148" s="83"/>
      <c r="F148" s="83"/>
      <c r="G148" s="85">
        <v>86805</v>
      </c>
    </row>
    <row r="149" spans="1:7">
      <c r="A149" s="83" t="s">
        <v>297</v>
      </c>
      <c r="B149" s="84" t="s">
        <v>232</v>
      </c>
      <c r="C149" s="83" t="s">
        <v>0</v>
      </c>
      <c r="D149" s="83" t="s">
        <v>384</v>
      </c>
      <c r="E149" s="83" t="s">
        <v>334</v>
      </c>
      <c r="F149" s="83"/>
      <c r="G149" s="85">
        <v>86805</v>
      </c>
    </row>
    <row r="150" spans="1:7" ht="31.5">
      <c r="A150" s="83" t="s">
        <v>298</v>
      </c>
      <c r="B150" s="84" t="s">
        <v>396</v>
      </c>
      <c r="C150" s="83" t="s">
        <v>0</v>
      </c>
      <c r="D150" s="83" t="s">
        <v>384</v>
      </c>
      <c r="E150" s="83" t="s">
        <v>385</v>
      </c>
      <c r="F150" s="83"/>
      <c r="G150" s="85">
        <v>86805</v>
      </c>
    </row>
    <row r="151" spans="1:7" ht="42">
      <c r="A151" s="83" t="s">
        <v>299</v>
      </c>
      <c r="B151" s="84" t="s">
        <v>193</v>
      </c>
      <c r="C151" s="83" t="s">
        <v>0</v>
      </c>
      <c r="D151" s="83" t="s">
        <v>384</v>
      </c>
      <c r="E151" s="83" t="s">
        <v>385</v>
      </c>
      <c r="F151" s="83" t="s">
        <v>35</v>
      </c>
      <c r="G151" s="85">
        <v>86805</v>
      </c>
    </row>
    <row r="152" spans="1:7">
      <c r="A152" s="86" t="s">
        <v>300</v>
      </c>
      <c r="B152" s="87" t="s">
        <v>319</v>
      </c>
      <c r="C152" s="86" t="s">
        <v>0</v>
      </c>
      <c r="D152" s="86" t="s">
        <v>384</v>
      </c>
      <c r="E152" s="86" t="s">
        <v>385</v>
      </c>
      <c r="F152" s="86" t="s">
        <v>32</v>
      </c>
      <c r="G152" s="88">
        <v>86805</v>
      </c>
    </row>
    <row r="153" spans="1:7">
      <c r="A153" s="83" t="s">
        <v>301</v>
      </c>
      <c r="B153" s="84" t="s">
        <v>146</v>
      </c>
      <c r="C153" s="83" t="s">
        <v>0</v>
      </c>
      <c r="D153" s="83" t="s">
        <v>148</v>
      </c>
      <c r="E153" s="83"/>
      <c r="F153" s="83"/>
      <c r="G153" s="85">
        <v>60000</v>
      </c>
    </row>
    <row r="154" spans="1:7">
      <c r="A154" s="83" t="s">
        <v>302</v>
      </c>
      <c r="B154" s="84" t="s">
        <v>95</v>
      </c>
      <c r="C154" s="83" t="s">
        <v>0</v>
      </c>
      <c r="D154" s="83" t="s">
        <v>137</v>
      </c>
      <c r="E154" s="83"/>
      <c r="F154" s="83"/>
      <c r="G154" s="85">
        <v>60000</v>
      </c>
    </row>
    <row r="155" spans="1:7">
      <c r="A155" s="83" t="s">
        <v>303</v>
      </c>
      <c r="B155" s="84" t="s">
        <v>232</v>
      </c>
      <c r="C155" s="83" t="s">
        <v>0</v>
      </c>
      <c r="D155" s="83" t="s">
        <v>137</v>
      </c>
      <c r="E155" s="83" t="s">
        <v>334</v>
      </c>
      <c r="F155" s="83"/>
      <c r="G155" s="85">
        <v>60000</v>
      </c>
    </row>
    <row r="156" spans="1:7" ht="21">
      <c r="A156" s="83" t="s">
        <v>304</v>
      </c>
      <c r="B156" s="84" t="s">
        <v>96</v>
      </c>
      <c r="C156" s="83" t="s">
        <v>0</v>
      </c>
      <c r="D156" s="83" t="s">
        <v>137</v>
      </c>
      <c r="E156" s="83" t="s">
        <v>354</v>
      </c>
      <c r="F156" s="83"/>
      <c r="G156" s="85">
        <v>60000</v>
      </c>
    </row>
    <row r="157" spans="1:7">
      <c r="A157" s="83" t="s">
        <v>305</v>
      </c>
      <c r="B157" s="84" t="s">
        <v>314</v>
      </c>
      <c r="C157" s="83" t="s">
        <v>0</v>
      </c>
      <c r="D157" s="83" t="s">
        <v>137</v>
      </c>
      <c r="E157" s="83" t="s">
        <v>354</v>
      </c>
      <c r="F157" s="83" t="s">
        <v>315</v>
      </c>
      <c r="G157" s="85">
        <v>60000</v>
      </c>
    </row>
    <row r="158" spans="1:7">
      <c r="A158" s="86" t="s">
        <v>306</v>
      </c>
      <c r="B158" s="87" t="s">
        <v>316</v>
      </c>
      <c r="C158" s="86" t="s">
        <v>0</v>
      </c>
      <c r="D158" s="86" t="s">
        <v>137</v>
      </c>
      <c r="E158" s="86" t="s">
        <v>354</v>
      </c>
      <c r="F158" s="86" t="s">
        <v>317</v>
      </c>
      <c r="G158" s="88">
        <v>60000</v>
      </c>
    </row>
    <row r="159" spans="1:7">
      <c r="A159" s="83" t="s">
        <v>307</v>
      </c>
      <c r="B159" s="84" t="s">
        <v>144</v>
      </c>
      <c r="C159" s="83" t="s">
        <v>0</v>
      </c>
      <c r="D159" s="83" t="s">
        <v>413</v>
      </c>
      <c r="E159" s="83"/>
      <c r="F159" s="83"/>
      <c r="G159" s="85">
        <v>2460941.39</v>
      </c>
    </row>
    <row r="160" spans="1:7">
      <c r="A160" s="83" t="s">
        <v>308</v>
      </c>
      <c r="B160" s="84" t="s">
        <v>97</v>
      </c>
      <c r="C160" s="83" t="s">
        <v>0</v>
      </c>
      <c r="D160" s="83" t="s">
        <v>138</v>
      </c>
      <c r="E160" s="83"/>
      <c r="F160" s="83"/>
      <c r="G160" s="85">
        <v>2460941.39</v>
      </c>
    </row>
    <row r="161" spans="1:7">
      <c r="A161" s="83" t="s">
        <v>309</v>
      </c>
      <c r="B161" s="84" t="s">
        <v>195</v>
      </c>
      <c r="C161" s="83" t="s">
        <v>0</v>
      </c>
      <c r="D161" s="83" t="s">
        <v>138</v>
      </c>
      <c r="E161" s="83" t="s">
        <v>328</v>
      </c>
      <c r="F161" s="83"/>
      <c r="G161" s="85">
        <v>2460941.39</v>
      </c>
    </row>
    <row r="162" spans="1:7" ht="31.5">
      <c r="A162" s="83" t="s">
        <v>310</v>
      </c>
      <c r="B162" s="84" t="s">
        <v>98</v>
      </c>
      <c r="C162" s="83" t="s">
        <v>0</v>
      </c>
      <c r="D162" s="83" t="s">
        <v>138</v>
      </c>
      <c r="E162" s="83" t="s">
        <v>356</v>
      </c>
      <c r="F162" s="83"/>
      <c r="G162" s="85">
        <v>1359385.04</v>
      </c>
    </row>
    <row r="163" spans="1:7" ht="42">
      <c r="A163" s="83" t="s">
        <v>68</v>
      </c>
      <c r="B163" s="84" t="s">
        <v>193</v>
      </c>
      <c r="C163" s="83" t="s">
        <v>0</v>
      </c>
      <c r="D163" s="83" t="s">
        <v>138</v>
      </c>
      <c r="E163" s="83" t="s">
        <v>356</v>
      </c>
      <c r="F163" s="83" t="s">
        <v>35</v>
      </c>
      <c r="G163" s="85">
        <v>1063259.04</v>
      </c>
    </row>
    <row r="164" spans="1:7">
      <c r="A164" s="86" t="s">
        <v>415</v>
      </c>
      <c r="B164" s="87" t="s">
        <v>319</v>
      </c>
      <c r="C164" s="86" t="s">
        <v>0</v>
      </c>
      <c r="D164" s="86" t="s">
        <v>138</v>
      </c>
      <c r="E164" s="86" t="s">
        <v>356</v>
      </c>
      <c r="F164" s="86" t="s">
        <v>32</v>
      </c>
      <c r="G164" s="88">
        <v>1063259.04</v>
      </c>
    </row>
    <row r="165" spans="1:7" ht="21">
      <c r="A165" s="83" t="s">
        <v>416</v>
      </c>
      <c r="B165" s="84" t="s">
        <v>359</v>
      </c>
      <c r="C165" s="83" t="s">
        <v>0</v>
      </c>
      <c r="D165" s="83" t="s">
        <v>138</v>
      </c>
      <c r="E165" s="83" t="s">
        <v>356</v>
      </c>
      <c r="F165" s="83" t="s">
        <v>196</v>
      </c>
      <c r="G165" s="85">
        <v>111918</v>
      </c>
    </row>
    <row r="166" spans="1:7" ht="22.5">
      <c r="A166" s="86" t="s">
        <v>417</v>
      </c>
      <c r="B166" s="87" t="s">
        <v>360</v>
      </c>
      <c r="C166" s="86" t="s">
        <v>0</v>
      </c>
      <c r="D166" s="86" t="s">
        <v>138</v>
      </c>
      <c r="E166" s="86" t="s">
        <v>356</v>
      </c>
      <c r="F166" s="86" t="s">
        <v>197</v>
      </c>
      <c r="G166" s="88">
        <v>111918</v>
      </c>
    </row>
    <row r="167" spans="1:7">
      <c r="A167" s="83" t="s">
        <v>418</v>
      </c>
      <c r="B167" s="84" t="s">
        <v>314</v>
      </c>
      <c r="C167" s="83" t="s">
        <v>0</v>
      </c>
      <c r="D167" s="83" t="s">
        <v>138</v>
      </c>
      <c r="E167" s="83" t="s">
        <v>356</v>
      </c>
      <c r="F167" s="83" t="s">
        <v>315</v>
      </c>
      <c r="G167" s="85">
        <v>184208</v>
      </c>
    </row>
    <row r="168" spans="1:7" ht="22.5">
      <c r="A168" s="86" t="s">
        <v>419</v>
      </c>
      <c r="B168" s="87" t="s">
        <v>518</v>
      </c>
      <c r="C168" s="86" t="s">
        <v>0</v>
      </c>
      <c r="D168" s="86" t="s">
        <v>138</v>
      </c>
      <c r="E168" s="86" t="s">
        <v>356</v>
      </c>
      <c r="F168" s="86" t="s">
        <v>519</v>
      </c>
      <c r="G168" s="88">
        <v>184208</v>
      </c>
    </row>
    <row r="169" spans="1:7" ht="63">
      <c r="A169" s="83" t="s">
        <v>420</v>
      </c>
      <c r="B169" s="89" t="s">
        <v>524</v>
      </c>
      <c r="C169" s="83" t="s">
        <v>0</v>
      </c>
      <c r="D169" s="83" t="s">
        <v>138</v>
      </c>
      <c r="E169" s="83" t="s">
        <v>357</v>
      </c>
      <c r="F169" s="83"/>
      <c r="G169" s="85">
        <v>345476.62</v>
      </c>
    </row>
    <row r="170" spans="1:7" ht="42">
      <c r="A170" s="83" t="s">
        <v>421</v>
      </c>
      <c r="B170" s="84" t="s">
        <v>193</v>
      </c>
      <c r="C170" s="83" t="s">
        <v>0</v>
      </c>
      <c r="D170" s="83" t="s">
        <v>138</v>
      </c>
      <c r="E170" s="83" t="s">
        <v>357</v>
      </c>
      <c r="F170" s="83" t="s">
        <v>35</v>
      </c>
      <c r="G170" s="85">
        <v>345476.62</v>
      </c>
    </row>
    <row r="171" spans="1:7">
      <c r="A171" s="86" t="s">
        <v>422</v>
      </c>
      <c r="B171" s="87" t="s">
        <v>319</v>
      </c>
      <c r="C171" s="86" t="s">
        <v>0</v>
      </c>
      <c r="D171" s="86" t="s">
        <v>138</v>
      </c>
      <c r="E171" s="86" t="s">
        <v>357</v>
      </c>
      <c r="F171" s="86" t="s">
        <v>32</v>
      </c>
      <c r="G171" s="88">
        <v>345476.62</v>
      </c>
    </row>
    <row r="172" spans="1:7" ht="42">
      <c r="A172" s="83" t="s">
        <v>423</v>
      </c>
      <c r="B172" s="84" t="s">
        <v>320</v>
      </c>
      <c r="C172" s="83" t="s">
        <v>0</v>
      </c>
      <c r="D172" s="83" t="s">
        <v>138</v>
      </c>
      <c r="E172" s="83" t="s">
        <v>358</v>
      </c>
      <c r="F172" s="83"/>
      <c r="G172" s="85">
        <v>709079.73</v>
      </c>
    </row>
    <row r="173" spans="1:7" ht="21">
      <c r="A173" s="83" t="s">
        <v>424</v>
      </c>
      <c r="B173" s="84" t="s">
        <v>359</v>
      </c>
      <c r="C173" s="83" t="s">
        <v>0</v>
      </c>
      <c r="D173" s="83" t="s">
        <v>138</v>
      </c>
      <c r="E173" s="83" t="s">
        <v>358</v>
      </c>
      <c r="F173" s="83" t="s">
        <v>196</v>
      </c>
      <c r="G173" s="85">
        <v>709079.73</v>
      </c>
    </row>
    <row r="174" spans="1:7" ht="22.5">
      <c r="A174" s="86" t="s">
        <v>425</v>
      </c>
      <c r="B174" s="87" t="s">
        <v>360</v>
      </c>
      <c r="C174" s="86" t="s">
        <v>0</v>
      </c>
      <c r="D174" s="86" t="s">
        <v>138</v>
      </c>
      <c r="E174" s="86" t="s">
        <v>358</v>
      </c>
      <c r="F174" s="86" t="s">
        <v>197</v>
      </c>
      <c r="G174" s="88">
        <v>709079.73</v>
      </c>
    </row>
    <row r="175" spans="1:7" ht="31.5">
      <c r="A175" s="83" t="s">
        <v>426</v>
      </c>
      <c r="B175" s="84" t="s">
        <v>397</v>
      </c>
      <c r="C175" s="83" t="s">
        <v>0</v>
      </c>
      <c r="D175" s="83" t="s">
        <v>138</v>
      </c>
      <c r="E175" s="83" t="s">
        <v>365</v>
      </c>
      <c r="F175" s="83"/>
      <c r="G175" s="85">
        <v>47000</v>
      </c>
    </row>
    <row r="176" spans="1:7" ht="21">
      <c r="A176" s="83" t="s">
        <v>427</v>
      </c>
      <c r="B176" s="84" t="s">
        <v>359</v>
      </c>
      <c r="C176" s="83" t="s">
        <v>0</v>
      </c>
      <c r="D176" s="83" t="s">
        <v>138</v>
      </c>
      <c r="E176" s="83" t="s">
        <v>365</v>
      </c>
      <c r="F176" s="83" t="s">
        <v>196</v>
      </c>
      <c r="G176" s="85">
        <v>47000</v>
      </c>
    </row>
    <row r="177" spans="1:7" ht="22.5">
      <c r="A177" s="86" t="s">
        <v>428</v>
      </c>
      <c r="B177" s="87" t="s">
        <v>360</v>
      </c>
      <c r="C177" s="86" t="s">
        <v>0</v>
      </c>
      <c r="D177" s="86" t="s">
        <v>138</v>
      </c>
      <c r="E177" s="86" t="s">
        <v>365</v>
      </c>
      <c r="F177" s="86" t="s">
        <v>197</v>
      </c>
      <c r="G177" s="88">
        <v>47000</v>
      </c>
    </row>
  </sheetData>
  <mergeCells count="5">
    <mergeCell ref="B7:G9"/>
    <mergeCell ref="A10:A11"/>
    <mergeCell ref="B10:B11"/>
    <mergeCell ref="C10:F10"/>
    <mergeCell ref="G10:G11"/>
  </mergeCells>
  <pageMargins left="0.98425196850393704" right="0.39370078740157483" top="0.39370078740157483" bottom="0.39370078740157483" header="0.19685039370078741" footer="0.19685039370078741"/>
  <pageSetup paperSize="9" scale="77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8"/>
  <sheetViews>
    <sheetView tabSelected="1" zoomScaleNormal="100" workbookViewId="0">
      <selection sqref="A1:F238"/>
    </sheetView>
  </sheetViews>
  <sheetFormatPr defaultColWidth="8.85546875" defaultRowHeight="12.75"/>
  <cols>
    <col min="1" max="1" width="4.28515625" style="34" customWidth="1"/>
    <col min="2" max="2" width="61" style="34" customWidth="1"/>
    <col min="3" max="3" width="11.28515625" style="34" customWidth="1"/>
    <col min="4" max="4" width="6.42578125" style="34" customWidth="1"/>
    <col min="5" max="5" width="6.5703125" style="34" customWidth="1"/>
    <col min="6" max="6" width="13.85546875" style="37" customWidth="1"/>
    <col min="7" max="7" width="9.28515625" style="34" customWidth="1"/>
    <col min="8" max="34" width="15.7109375" style="34" customWidth="1"/>
    <col min="35" max="16384" width="8.85546875" style="34"/>
  </cols>
  <sheetData>
    <row r="1" spans="1:7">
      <c r="B1" s="20"/>
      <c r="C1" s="21" t="s">
        <v>490</v>
      </c>
      <c r="D1" s="22"/>
      <c r="E1" s="22"/>
      <c r="F1" s="36"/>
    </row>
    <row r="2" spans="1:7">
      <c r="C2" s="21" t="s">
        <v>150</v>
      </c>
    </row>
    <row r="3" spans="1:7">
      <c r="C3" s="21" t="s">
        <v>551</v>
      </c>
    </row>
    <row r="4" spans="1:7">
      <c r="B4" s="20"/>
      <c r="C4" s="21" t="s">
        <v>321</v>
      </c>
      <c r="D4" s="22"/>
      <c r="E4" s="22"/>
      <c r="F4" s="36"/>
    </row>
    <row r="5" spans="1:7">
      <c r="C5" s="21" t="s">
        <v>150</v>
      </c>
    </row>
    <row r="6" spans="1:7">
      <c r="C6" s="21" t="s">
        <v>515</v>
      </c>
    </row>
    <row r="7" spans="1:7">
      <c r="B7" s="138" t="s">
        <v>505</v>
      </c>
      <c r="C7" s="138"/>
      <c r="D7" s="138"/>
      <c r="E7" s="138"/>
      <c r="F7" s="138"/>
    </row>
    <row r="8" spans="1:7">
      <c r="B8" s="139"/>
      <c r="C8" s="139"/>
      <c r="D8" s="139"/>
      <c r="E8" s="139"/>
      <c r="F8" s="139"/>
    </row>
    <row r="9" spans="1:7">
      <c r="B9" s="139"/>
      <c r="C9" s="139"/>
      <c r="D9" s="139"/>
      <c r="E9" s="139"/>
      <c r="F9" s="139"/>
    </row>
    <row r="10" spans="1:7" ht="35.25" customHeight="1">
      <c r="B10" s="139"/>
      <c r="C10" s="139"/>
      <c r="D10" s="139"/>
      <c r="E10" s="139"/>
      <c r="F10" s="139"/>
    </row>
    <row r="11" spans="1:7" ht="12.75" customHeight="1">
      <c r="A11" s="134" t="s">
        <v>151</v>
      </c>
      <c r="B11" s="134" t="s">
        <v>72</v>
      </c>
      <c r="C11" s="136" t="s">
        <v>73</v>
      </c>
      <c r="D11" s="137"/>
      <c r="E11" s="137"/>
      <c r="F11" s="134" t="s">
        <v>495</v>
      </c>
      <c r="G11" s="23"/>
    </row>
    <row r="12" spans="1:7" s="74" customFormat="1" ht="23.25" customHeight="1">
      <c r="A12" s="135"/>
      <c r="B12" s="135"/>
      <c r="C12" s="77" t="s">
        <v>493</v>
      </c>
      <c r="D12" s="77" t="s">
        <v>494</v>
      </c>
      <c r="E12" s="77" t="s">
        <v>492</v>
      </c>
      <c r="F12" s="135"/>
      <c r="G12" s="73"/>
    </row>
    <row r="13" spans="1:7" s="74" customFormat="1">
      <c r="A13" s="78" t="s">
        <v>26</v>
      </c>
      <c r="B13" s="78" t="s">
        <v>9</v>
      </c>
      <c r="C13" s="78" t="s">
        <v>10</v>
      </c>
      <c r="D13" s="78" t="s">
        <v>11</v>
      </c>
      <c r="E13" s="78" t="s">
        <v>12</v>
      </c>
      <c r="F13" s="78" t="s">
        <v>13</v>
      </c>
      <c r="G13" s="73"/>
    </row>
    <row r="14" spans="1:7" s="74" customFormat="1">
      <c r="A14" s="79" t="s">
        <v>26</v>
      </c>
      <c r="B14" s="80" t="s">
        <v>101</v>
      </c>
      <c r="C14" s="79"/>
      <c r="D14" s="79"/>
      <c r="E14" s="79"/>
      <c r="F14" s="82">
        <v>12479627.91</v>
      </c>
    </row>
    <row r="15" spans="1:7" s="74" customFormat="1">
      <c r="A15" s="83" t="s">
        <v>9</v>
      </c>
      <c r="B15" s="84" t="s">
        <v>195</v>
      </c>
      <c r="C15" s="83" t="s">
        <v>328</v>
      </c>
      <c r="D15" s="83"/>
      <c r="E15" s="83"/>
      <c r="F15" s="85">
        <v>5589071.0800000001</v>
      </c>
    </row>
    <row r="16" spans="1:7" s="74" customFormat="1" ht="21">
      <c r="A16" s="83" t="s">
        <v>10</v>
      </c>
      <c r="B16" s="84" t="s">
        <v>311</v>
      </c>
      <c r="C16" s="83" t="s">
        <v>347</v>
      </c>
      <c r="D16" s="83"/>
      <c r="E16" s="83"/>
      <c r="F16" s="85">
        <v>2392359.7200000002</v>
      </c>
    </row>
    <row r="17" spans="1:8" s="74" customFormat="1" ht="42">
      <c r="A17" s="83" t="s">
        <v>11</v>
      </c>
      <c r="B17" s="84" t="s">
        <v>522</v>
      </c>
      <c r="C17" s="83" t="s">
        <v>523</v>
      </c>
      <c r="D17" s="83"/>
      <c r="E17" s="83"/>
      <c r="F17" s="85">
        <v>27080</v>
      </c>
    </row>
    <row r="18" spans="1:8" s="74" customFormat="1" ht="21">
      <c r="A18" s="83" t="s">
        <v>12</v>
      </c>
      <c r="B18" s="84" t="s">
        <v>359</v>
      </c>
      <c r="C18" s="83" t="s">
        <v>523</v>
      </c>
      <c r="D18" s="83" t="s">
        <v>196</v>
      </c>
      <c r="E18" s="83"/>
      <c r="F18" s="85">
        <v>27080</v>
      </c>
    </row>
    <row r="19" spans="1:8" s="74" customFormat="1">
      <c r="A19" s="83" t="s">
        <v>13</v>
      </c>
      <c r="B19" s="84" t="s">
        <v>173</v>
      </c>
      <c r="C19" s="83" t="s">
        <v>523</v>
      </c>
      <c r="D19" s="83" t="s">
        <v>196</v>
      </c>
      <c r="E19" s="83" t="s">
        <v>411</v>
      </c>
      <c r="F19" s="85">
        <v>27080</v>
      </c>
    </row>
    <row r="20" spans="1:8" s="74" customFormat="1">
      <c r="A20" s="83" t="s">
        <v>14</v>
      </c>
      <c r="B20" s="84" t="s">
        <v>94</v>
      </c>
      <c r="C20" s="83" t="s">
        <v>523</v>
      </c>
      <c r="D20" s="83" t="s">
        <v>196</v>
      </c>
      <c r="E20" s="83" t="s">
        <v>136</v>
      </c>
      <c r="F20" s="85">
        <v>27080</v>
      </c>
    </row>
    <row r="21" spans="1:8" s="74" customFormat="1">
      <c r="A21" s="86" t="s">
        <v>15</v>
      </c>
      <c r="B21" s="87" t="s">
        <v>94</v>
      </c>
      <c r="C21" s="86" t="s">
        <v>328</v>
      </c>
      <c r="D21" s="86" t="s">
        <v>197</v>
      </c>
      <c r="E21" s="86" t="s">
        <v>136</v>
      </c>
      <c r="F21" s="88">
        <v>27080</v>
      </c>
    </row>
    <row r="22" spans="1:8" s="74" customFormat="1" ht="42">
      <c r="A22" s="83" t="s">
        <v>154</v>
      </c>
      <c r="B22" s="84" t="s">
        <v>91</v>
      </c>
      <c r="C22" s="83" t="s">
        <v>348</v>
      </c>
      <c r="D22" s="83"/>
      <c r="E22" s="83"/>
      <c r="F22" s="85">
        <v>285599</v>
      </c>
    </row>
    <row r="23" spans="1:8" s="74" customFormat="1" ht="21">
      <c r="A23" s="83" t="s">
        <v>16</v>
      </c>
      <c r="B23" s="84" t="s">
        <v>359</v>
      </c>
      <c r="C23" s="83" t="s">
        <v>348</v>
      </c>
      <c r="D23" s="83" t="s">
        <v>196</v>
      </c>
      <c r="E23" s="83"/>
      <c r="F23" s="85">
        <v>285599</v>
      </c>
      <c r="H23" s="75"/>
    </row>
    <row r="24" spans="1:8" s="74" customFormat="1">
      <c r="A24" s="83" t="s">
        <v>17</v>
      </c>
      <c r="B24" s="84" t="s">
        <v>169</v>
      </c>
      <c r="C24" s="83" t="s">
        <v>348</v>
      </c>
      <c r="D24" s="83" t="s">
        <v>196</v>
      </c>
      <c r="E24" s="83" t="s">
        <v>410</v>
      </c>
      <c r="F24" s="85">
        <v>285599</v>
      </c>
    </row>
    <row r="25" spans="1:8" s="74" customFormat="1">
      <c r="A25" s="83" t="s">
        <v>18</v>
      </c>
      <c r="B25" s="84" t="s">
        <v>90</v>
      </c>
      <c r="C25" s="83" t="s">
        <v>348</v>
      </c>
      <c r="D25" s="83" t="s">
        <v>196</v>
      </c>
      <c r="E25" s="83" t="s">
        <v>134</v>
      </c>
      <c r="F25" s="85">
        <v>285599</v>
      </c>
    </row>
    <row r="26" spans="1:8" s="74" customFormat="1">
      <c r="A26" s="86" t="s">
        <v>143</v>
      </c>
      <c r="B26" s="87" t="s">
        <v>90</v>
      </c>
      <c r="C26" s="86" t="s">
        <v>328</v>
      </c>
      <c r="D26" s="86" t="s">
        <v>197</v>
      </c>
      <c r="E26" s="86" t="s">
        <v>134</v>
      </c>
      <c r="F26" s="88">
        <v>285599</v>
      </c>
    </row>
    <row r="27" spans="1:8" s="74" customFormat="1" ht="42">
      <c r="A27" s="83" t="s">
        <v>149</v>
      </c>
      <c r="B27" s="84" t="s">
        <v>393</v>
      </c>
      <c r="C27" s="83" t="s">
        <v>352</v>
      </c>
      <c r="D27" s="83"/>
      <c r="E27" s="83"/>
      <c r="F27" s="85">
        <v>275750</v>
      </c>
    </row>
    <row r="28" spans="1:8" s="74" customFormat="1" ht="21">
      <c r="A28" s="83" t="s">
        <v>157</v>
      </c>
      <c r="B28" s="84" t="s">
        <v>359</v>
      </c>
      <c r="C28" s="83" t="s">
        <v>352</v>
      </c>
      <c r="D28" s="83" t="s">
        <v>196</v>
      </c>
      <c r="E28" s="83"/>
      <c r="F28" s="85">
        <v>275750</v>
      </c>
    </row>
    <row r="29" spans="1:8" s="74" customFormat="1">
      <c r="A29" s="83" t="s">
        <v>158</v>
      </c>
      <c r="B29" s="84" t="s">
        <v>173</v>
      </c>
      <c r="C29" s="83" t="s">
        <v>352</v>
      </c>
      <c r="D29" s="83" t="s">
        <v>196</v>
      </c>
      <c r="E29" s="83" t="s">
        <v>411</v>
      </c>
      <c r="F29" s="85">
        <v>275750</v>
      </c>
    </row>
    <row r="30" spans="1:8" s="74" customFormat="1">
      <c r="A30" s="83" t="s">
        <v>160</v>
      </c>
      <c r="B30" s="84" t="s">
        <v>94</v>
      </c>
      <c r="C30" s="83" t="s">
        <v>352</v>
      </c>
      <c r="D30" s="83" t="s">
        <v>196</v>
      </c>
      <c r="E30" s="83" t="s">
        <v>136</v>
      </c>
      <c r="F30" s="85">
        <v>275750</v>
      </c>
    </row>
    <row r="31" spans="1:8" s="74" customFormat="1">
      <c r="A31" s="86" t="s">
        <v>161</v>
      </c>
      <c r="B31" s="87" t="s">
        <v>94</v>
      </c>
      <c r="C31" s="86" t="s">
        <v>328</v>
      </c>
      <c r="D31" s="86" t="s">
        <v>197</v>
      </c>
      <c r="E31" s="86" t="s">
        <v>136</v>
      </c>
      <c r="F31" s="88">
        <v>275750</v>
      </c>
    </row>
    <row r="32" spans="1:8" s="74" customFormat="1" ht="31.5">
      <c r="A32" s="83" t="s">
        <v>162</v>
      </c>
      <c r="B32" s="84" t="s">
        <v>394</v>
      </c>
      <c r="C32" s="83" t="s">
        <v>353</v>
      </c>
      <c r="D32" s="83"/>
      <c r="E32" s="83"/>
      <c r="F32" s="85">
        <v>139608.88</v>
      </c>
    </row>
    <row r="33" spans="1:6" s="74" customFormat="1" ht="21">
      <c r="A33" s="83" t="s">
        <v>164</v>
      </c>
      <c r="B33" s="84" t="s">
        <v>359</v>
      </c>
      <c r="C33" s="83" t="s">
        <v>353</v>
      </c>
      <c r="D33" s="83" t="s">
        <v>196</v>
      </c>
      <c r="E33" s="83"/>
      <c r="F33" s="85">
        <v>139608.88</v>
      </c>
    </row>
    <row r="34" spans="1:6" s="74" customFormat="1">
      <c r="A34" s="83" t="s">
        <v>165</v>
      </c>
      <c r="B34" s="84" t="s">
        <v>173</v>
      </c>
      <c r="C34" s="83" t="s">
        <v>353</v>
      </c>
      <c r="D34" s="83" t="s">
        <v>196</v>
      </c>
      <c r="E34" s="83" t="s">
        <v>411</v>
      </c>
      <c r="F34" s="85">
        <v>139608.88</v>
      </c>
    </row>
    <row r="35" spans="1:6" s="74" customFormat="1">
      <c r="A35" s="83" t="s">
        <v>166</v>
      </c>
      <c r="B35" s="84" t="s">
        <v>94</v>
      </c>
      <c r="C35" s="83" t="s">
        <v>353</v>
      </c>
      <c r="D35" s="83" t="s">
        <v>196</v>
      </c>
      <c r="E35" s="83" t="s">
        <v>136</v>
      </c>
      <c r="F35" s="85">
        <v>139608.88</v>
      </c>
    </row>
    <row r="36" spans="1:6" s="74" customFormat="1">
      <c r="A36" s="86" t="s">
        <v>167</v>
      </c>
      <c r="B36" s="87" t="s">
        <v>94</v>
      </c>
      <c r="C36" s="86" t="s">
        <v>328</v>
      </c>
      <c r="D36" s="86" t="s">
        <v>197</v>
      </c>
      <c r="E36" s="86" t="s">
        <v>136</v>
      </c>
      <c r="F36" s="88">
        <v>139608.88</v>
      </c>
    </row>
    <row r="37" spans="1:6" s="74" customFormat="1" ht="31.5">
      <c r="A37" s="83" t="s">
        <v>168</v>
      </c>
      <c r="B37" s="84" t="s">
        <v>395</v>
      </c>
      <c r="C37" s="83" t="s">
        <v>364</v>
      </c>
      <c r="D37" s="83"/>
      <c r="E37" s="83"/>
      <c r="F37" s="85">
        <v>524706.84</v>
      </c>
    </row>
    <row r="38" spans="1:6" s="74" customFormat="1" ht="21">
      <c r="A38" s="83" t="s">
        <v>170</v>
      </c>
      <c r="B38" s="84" t="s">
        <v>359</v>
      </c>
      <c r="C38" s="83" t="s">
        <v>364</v>
      </c>
      <c r="D38" s="83" t="s">
        <v>196</v>
      </c>
      <c r="E38" s="83"/>
      <c r="F38" s="85">
        <v>524706.84</v>
      </c>
    </row>
    <row r="39" spans="1:6" s="74" customFormat="1">
      <c r="A39" s="83" t="s">
        <v>171</v>
      </c>
      <c r="B39" s="84" t="s">
        <v>173</v>
      </c>
      <c r="C39" s="83" t="s">
        <v>364</v>
      </c>
      <c r="D39" s="83" t="s">
        <v>196</v>
      </c>
      <c r="E39" s="83" t="s">
        <v>411</v>
      </c>
      <c r="F39" s="85">
        <v>524706.84</v>
      </c>
    </row>
    <row r="40" spans="1:6" s="74" customFormat="1">
      <c r="A40" s="83" t="s">
        <v>172</v>
      </c>
      <c r="B40" s="84" t="s">
        <v>94</v>
      </c>
      <c r="C40" s="83" t="s">
        <v>364</v>
      </c>
      <c r="D40" s="83" t="s">
        <v>196</v>
      </c>
      <c r="E40" s="83" t="s">
        <v>136</v>
      </c>
      <c r="F40" s="85">
        <v>524706.84</v>
      </c>
    </row>
    <row r="41" spans="1:6" s="74" customFormat="1">
      <c r="A41" s="86" t="s">
        <v>174</v>
      </c>
      <c r="B41" s="87" t="s">
        <v>94</v>
      </c>
      <c r="C41" s="86" t="s">
        <v>328</v>
      </c>
      <c r="D41" s="86" t="s">
        <v>197</v>
      </c>
      <c r="E41" s="86" t="s">
        <v>136</v>
      </c>
      <c r="F41" s="88">
        <v>524706.84</v>
      </c>
    </row>
    <row r="42" spans="1:6" s="74" customFormat="1" ht="42">
      <c r="A42" s="83" t="s">
        <v>175</v>
      </c>
      <c r="B42" s="84" t="s">
        <v>487</v>
      </c>
      <c r="C42" s="83" t="s">
        <v>455</v>
      </c>
      <c r="D42" s="83"/>
      <c r="E42" s="83"/>
      <c r="F42" s="85">
        <v>237680</v>
      </c>
    </row>
    <row r="43" spans="1:6" s="74" customFormat="1" ht="21">
      <c r="A43" s="83" t="s">
        <v>176</v>
      </c>
      <c r="B43" s="84" t="s">
        <v>359</v>
      </c>
      <c r="C43" s="83" t="s">
        <v>455</v>
      </c>
      <c r="D43" s="83" t="s">
        <v>196</v>
      </c>
      <c r="E43" s="83"/>
      <c r="F43" s="85">
        <v>237680</v>
      </c>
    </row>
    <row r="44" spans="1:6" s="74" customFormat="1">
      <c r="A44" s="83" t="s">
        <v>177</v>
      </c>
      <c r="B44" s="84" t="s">
        <v>169</v>
      </c>
      <c r="C44" s="83" t="s">
        <v>455</v>
      </c>
      <c r="D44" s="83" t="s">
        <v>196</v>
      </c>
      <c r="E44" s="83" t="s">
        <v>410</v>
      </c>
      <c r="F44" s="85">
        <v>237680</v>
      </c>
    </row>
    <row r="45" spans="1:6" s="74" customFormat="1">
      <c r="A45" s="83" t="s">
        <v>178</v>
      </c>
      <c r="B45" s="84" t="s">
        <v>90</v>
      </c>
      <c r="C45" s="83" t="s">
        <v>455</v>
      </c>
      <c r="D45" s="83" t="s">
        <v>196</v>
      </c>
      <c r="E45" s="83" t="s">
        <v>134</v>
      </c>
      <c r="F45" s="85">
        <v>237680</v>
      </c>
    </row>
    <row r="46" spans="1:6" s="74" customFormat="1">
      <c r="A46" s="86" t="s">
        <v>179</v>
      </c>
      <c r="B46" s="87" t="s">
        <v>90</v>
      </c>
      <c r="C46" s="86" t="s">
        <v>328</v>
      </c>
      <c r="D46" s="86" t="s">
        <v>197</v>
      </c>
      <c r="E46" s="86" t="s">
        <v>134</v>
      </c>
      <c r="F46" s="88">
        <v>237680</v>
      </c>
    </row>
    <row r="47" spans="1:6" s="74" customFormat="1" ht="42">
      <c r="A47" s="83" t="s">
        <v>180</v>
      </c>
      <c r="B47" s="84" t="s">
        <v>511</v>
      </c>
      <c r="C47" s="83" t="s">
        <v>510</v>
      </c>
      <c r="D47" s="83"/>
      <c r="E47" s="83"/>
      <c r="F47" s="85">
        <v>901935</v>
      </c>
    </row>
    <row r="48" spans="1:6" s="74" customFormat="1" ht="21">
      <c r="A48" s="83" t="s">
        <v>181</v>
      </c>
      <c r="B48" s="84" t="s">
        <v>359</v>
      </c>
      <c r="C48" s="83" t="s">
        <v>510</v>
      </c>
      <c r="D48" s="83" t="s">
        <v>196</v>
      </c>
      <c r="E48" s="83"/>
      <c r="F48" s="85">
        <v>901935</v>
      </c>
    </row>
    <row r="49" spans="1:6" s="74" customFormat="1">
      <c r="A49" s="83" t="s">
        <v>182</v>
      </c>
      <c r="B49" s="84" t="s">
        <v>169</v>
      </c>
      <c r="C49" s="83" t="s">
        <v>510</v>
      </c>
      <c r="D49" s="83" t="s">
        <v>196</v>
      </c>
      <c r="E49" s="83" t="s">
        <v>410</v>
      </c>
      <c r="F49" s="85">
        <v>901935</v>
      </c>
    </row>
    <row r="50" spans="1:6" s="74" customFormat="1">
      <c r="A50" s="83" t="s">
        <v>183</v>
      </c>
      <c r="B50" s="84" t="s">
        <v>90</v>
      </c>
      <c r="C50" s="83" t="s">
        <v>510</v>
      </c>
      <c r="D50" s="83" t="s">
        <v>196</v>
      </c>
      <c r="E50" s="83" t="s">
        <v>134</v>
      </c>
      <c r="F50" s="85">
        <v>901935</v>
      </c>
    </row>
    <row r="51" spans="1:6" s="74" customFormat="1">
      <c r="A51" s="86" t="s">
        <v>184</v>
      </c>
      <c r="B51" s="87" t="s">
        <v>90</v>
      </c>
      <c r="C51" s="86" t="s">
        <v>328</v>
      </c>
      <c r="D51" s="86" t="s">
        <v>197</v>
      </c>
      <c r="E51" s="86" t="s">
        <v>134</v>
      </c>
      <c r="F51" s="88">
        <v>901935</v>
      </c>
    </row>
    <row r="52" spans="1:6" s="74" customFormat="1" ht="31.5">
      <c r="A52" s="83" t="s">
        <v>185</v>
      </c>
      <c r="B52" s="84" t="s">
        <v>264</v>
      </c>
      <c r="C52" s="83" t="s">
        <v>341</v>
      </c>
      <c r="D52" s="83"/>
      <c r="E52" s="83"/>
      <c r="F52" s="85">
        <v>212057.2</v>
      </c>
    </row>
    <row r="53" spans="1:6" s="74" customFormat="1" ht="52.5">
      <c r="A53" s="83" t="s">
        <v>186</v>
      </c>
      <c r="B53" s="84" t="s">
        <v>392</v>
      </c>
      <c r="C53" s="83" t="s">
        <v>346</v>
      </c>
      <c r="D53" s="83"/>
      <c r="E53" s="83"/>
      <c r="F53" s="85">
        <v>65741.2</v>
      </c>
    </row>
    <row r="54" spans="1:6" s="74" customFormat="1" ht="21" customHeight="1">
      <c r="A54" s="83" t="s">
        <v>187</v>
      </c>
      <c r="B54" s="84" t="s">
        <v>359</v>
      </c>
      <c r="C54" s="83" t="s">
        <v>346</v>
      </c>
      <c r="D54" s="83" t="s">
        <v>196</v>
      </c>
      <c r="E54" s="83"/>
      <c r="F54" s="85">
        <v>65741.2</v>
      </c>
    </row>
    <row r="55" spans="1:6" s="74" customFormat="1" ht="12.75" customHeight="1">
      <c r="A55" s="83" t="s">
        <v>188</v>
      </c>
      <c r="B55" s="84" t="s">
        <v>163</v>
      </c>
      <c r="C55" s="83" t="s">
        <v>346</v>
      </c>
      <c r="D55" s="83" t="s">
        <v>196</v>
      </c>
      <c r="E55" s="83" t="s">
        <v>409</v>
      </c>
      <c r="F55" s="85">
        <v>65741.2</v>
      </c>
    </row>
    <row r="56" spans="1:6" s="74" customFormat="1" ht="12.75" customHeight="1">
      <c r="A56" s="83" t="s">
        <v>189</v>
      </c>
      <c r="B56" s="84" t="s">
        <v>509</v>
      </c>
      <c r="C56" s="83" t="s">
        <v>346</v>
      </c>
      <c r="D56" s="83" t="s">
        <v>196</v>
      </c>
      <c r="E56" s="83" t="s">
        <v>133</v>
      </c>
      <c r="F56" s="85">
        <v>65741.2</v>
      </c>
    </row>
    <row r="57" spans="1:6" s="74" customFormat="1" ht="22.5">
      <c r="A57" s="86" t="s">
        <v>199</v>
      </c>
      <c r="B57" s="87" t="s">
        <v>509</v>
      </c>
      <c r="C57" s="86" t="s">
        <v>328</v>
      </c>
      <c r="D57" s="86" t="s">
        <v>197</v>
      </c>
      <c r="E57" s="86" t="s">
        <v>133</v>
      </c>
      <c r="F57" s="88">
        <v>65741.2</v>
      </c>
    </row>
    <row r="58" spans="1:6" s="74" customFormat="1" ht="52.5">
      <c r="A58" s="83" t="s">
        <v>200</v>
      </c>
      <c r="B58" s="84" t="s">
        <v>486</v>
      </c>
      <c r="C58" s="83" t="s">
        <v>454</v>
      </c>
      <c r="D58" s="83"/>
      <c r="E58" s="83"/>
      <c r="F58" s="85">
        <v>146316</v>
      </c>
    </row>
    <row r="59" spans="1:6" s="74" customFormat="1" ht="21">
      <c r="A59" s="83" t="s">
        <v>201</v>
      </c>
      <c r="B59" s="84" t="s">
        <v>359</v>
      </c>
      <c r="C59" s="83" t="s">
        <v>454</v>
      </c>
      <c r="D59" s="83" t="s">
        <v>196</v>
      </c>
      <c r="E59" s="83"/>
      <c r="F59" s="85">
        <v>146316</v>
      </c>
    </row>
    <row r="60" spans="1:6" s="74" customFormat="1" ht="21">
      <c r="A60" s="83" t="s">
        <v>202</v>
      </c>
      <c r="B60" s="84" t="s">
        <v>163</v>
      </c>
      <c r="C60" s="83" t="s">
        <v>454</v>
      </c>
      <c r="D60" s="83" t="s">
        <v>196</v>
      </c>
      <c r="E60" s="83" t="s">
        <v>409</v>
      </c>
      <c r="F60" s="85">
        <v>146316</v>
      </c>
    </row>
    <row r="61" spans="1:6" s="74" customFormat="1" ht="21">
      <c r="A61" s="83" t="s">
        <v>203</v>
      </c>
      <c r="B61" s="84" t="s">
        <v>509</v>
      </c>
      <c r="C61" s="83" t="s">
        <v>454</v>
      </c>
      <c r="D61" s="83" t="s">
        <v>196</v>
      </c>
      <c r="E61" s="83" t="s">
        <v>133</v>
      </c>
      <c r="F61" s="85">
        <v>146316</v>
      </c>
    </row>
    <row r="62" spans="1:6" s="74" customFormat="1" ht="22.5">
      <c r="A62" s="86" t="s">
        <v>206</v>
      </c>
      <c r="B62" s="87" t="s">
        <v>509</v>
      </c>
      <c r="C62" s="86" t="s">
        <v>328</v>
      </c>
      <c r="D62" s="86" t="s">
        <v>197</v>
      </c>
      <c r="E62" s="86" t="s">
        <v>133</v>
      </c>
      <c r="F62" s="88">
        <v>146316</v>
      </c>
    </row>
    <row r="63" spans="1:6" s="74" customFormat="1" ht="21">
      <c r="A63" s="83" t="s">
        <v>21</v>
      </c>
      <c r="B63" s="84" t="s">
        <v>312</v>
      </c>
      <c r="C63" s="83" t="s">
        <v>349</v>
      </c>
      <c r="D63" s="83"/>
      <c r="E63" s="83"/>
      <c r="F63" s="85">
        <v>523712.77</v>
      </c>
    </row>
    <row r="64" spans="1:6" s="74" customFormat="1" ht="31.5">
      <c r="A64" s="83" t="s">
        <v>209</v>
      </c>
      <c r="B64" s="84" t="s">
        <v>93</v>
      </c>
      <c r="C64" s="83" t="s">
        <v>350</v>
      </c>
      <c r="D64" s="83"/>
      <c r="E64" s="83"/>
      <c r="F64" s="85">
        <v>523712.77</v>
      </c>
    </row>
    <row r="65" spans="1:6" s="74" customFormat="1" ht="21">
      <c r="A65" s="83" t="s">
        <v>210</v>
      </c>
      <c r="B65" s="84" t="s">
        <v>359</v>
      </c>
      <c r="C65" s="83" t="s">
        <v>350</v>
      </c>
      <c r="D65" s="83" t="s">
        <v>196</v>
      </c>
      <c r="E65" s="83"/>
      <c r="F65" s="85">
        <v>523712.77</v>
      </c>
    </row>
    <row r="66" spans="1:6" s="74" customFormat="1">
      <c r="A66" s="83" t="s">
        <v>211</v>
      </c>
      <c r="B66" s="84" t="s">
        <v>173</v>
      </c>
      <c r="C66" s="83" t="s">
        <v>350</v>
      </c>
      <c r="D66" s="83" t="s">
        <v>196</v>
      </c>
      <c r="E66" s="83" t="s">
        <v>411</v>
      </c>
      <c r="F66" s="85">
        <v>523712.77</v>
      </c>
    </row>
    <row r="67" spans="1:6" s="74" customFormat="1">
      <c r="A67" s="83" t="s">
        <v>212</v>
      </c>
      <c r="B67" s="84" t="s">
        <v>92</v>
      </c>
      <c r="C67" s="83" t="s">
        <v>350</v>
      </c>
      <c r="D67" s="83" t="s">
        <v>196</v>
      </c>
      <c r="E67" s="83" t="s">
        <v>135</v>
      </c>
      <c r="F67" s="85">
        <v>523712.77</v>
      </c>
    </row>
    <row r="68" spans="1:6" s="74" customFormat="1">
      <c r="A68" s="86" t="s">
        <v>213</v>
      </c>
      <c r="B68" s="87" t="s">
        <v>92</v>
      </c>
      <c r="C68" s="86" t="s">
        <v>328</v>
      </c>
      <c r="D68" s="86" t="s">
        <v>197</v>
      </c>
      <c r="E68" s="86" t="s">
        <v>135</v>
      </c>
      <c r="F68" s="88">
        <v>523712.77</v>
      </c>
    </row>
    <row r="69" spans="1:6" s="74" customFormat="1" ht="21">
      <c r="A69" s="83" t="s">
        <v>214</v>
      </c>
      <c r="B69" s="84" t="s">
        <v>318</v>
      </c>
      <c r="C69" s="83" t="s">
        <v>355</v>
      </c>
      <c r="D69" s="83"/>
      <c r="E69" s="83"/>
      <c r="F69" s="85">
        <v>2460941.39</v>
      </c>
    </row>
    <row r="70" spans="1:6" s="74" customFormat="1" ht="42">
      <c r="A70" s="83" t="s">
        <v>215</v>
      </c>
      <c r="B70" s="84" t="s">
        <v>98</v>
      </c>
      <c r="C70" s="83" t="s">
        <v>356</v>
      </c>
      <c r="D70" s="83"/>
      <c r="E70" s="83"/>
      <c r="F70" s="85">
        <v>1359385.04</v>
      </c>
    </row>
    <row r="71" spans="1:6" s="74" customFormat="1" ht="42">
      <c r="A71" s="83" t="s">
        <v>216</v>
      </c>
      <c r="B71" s="84" t="s">
        <v>193</v>
      </c>
      <c r="C71" s="83" t="s">
        <v>356</v>
      </c>
      <c r="D71" s="83" t="s">
        <v>35</v>
      </c>
      <c r="E71" s="83"/>
      <c r="F71" s="85">
        <v>1063259.04</v>
      </c>
    </row>
    <row r="72" spans="1:6" s="74" customFormat="1">
      <c r="A72" s="83" t="s">
        <v>217</v>
      </c>
      <c r="B72" s="84" t="s">
        <v>144</v>
      </c>
      <c r="C72" s="83" t="s">
        <v>356</v>
      </c>
      <c r="D72" s="83" t="s">
        <v>35</v>
      </c>
      <c r="E72" s="83" t="s">
        <v>413</v>
      </c>
      <c r="F72" s="85">
        <v>1063259.04</v>
      </c>
    </row>
    <row r="73" spans="1:6" s="74" customFormat="1">
      <c r="A73" s="83" t="s">
        <v>218</v>
      </c>
      <c r="B73" s="84" t="s">
        <v>97</v>
      </c>
      <c r="C73" s="83" t="s">
        <v>356</v>
      </c>
      <c r="D73" s="83" t="s">
        <v>35</v>
      </c>
      <c r="E73" s="83" t="s">
        <v>138</v>
      </c>
      <c r="F73" s="85">
        <v>1063259.04</v>
      </c>
    </row>
    <row r="74" spans="1:6" s="74" customFormat="1">
      <c r="A74" s="86" t="s">
        <v>219</v>
      </c>
      <c r="B74" s="87" t="s">
        <v>97</v>
      </c>
      <c r="C74" s="86" t="s">
        <v>328</v>
      </c>
      <c r="D74" s="86" t="s">
        <v>32</v>
      </c>
      <c r="E74" s="86" t="s">
        <v>138</v>
      </c>
      <c r="F74" s="88">
        <v>1063259.04</v>
      </c>
    </row>
    <row r="75" spans="1:6" s="74" customFormat="1" ht="21">
      <c r="A75" s="83" t="s">
        <v>220</v>
      </c>
      <c r="B75" s="84" t="s">
        <v>359</v>
      </c>
      <c r="C75" s="83" t="s">
        <v>356</v>
      </c>
      <c r="D75" s="83" t="s">
        <v>196</v>
      </c>
      <c r="E75" s="83"/>
      <c r="F75" s="85">
        <v>111918</v>
      </c>
    </row>
    <row r="76" spans="1:6" s="74" customFormat="1">
      <c r="A76" s="83" t="s">
        <v>222</v>
      </c>
      <c r="B76" s="84" t="s">
        <v>144</v>
      </c>
      <c r="C76" s="83" t="s">
        <v>356</v>
      </c>
      <c r="D76" s="83" t="s">
        <v>196</v>
      </c>
      <c r="E76" s="83" t="s">
        <v>413</v>
      </c>
      <c r="F76" s="85">
        <v>111918</v>
      </c>
    </row>
    <row r="77" spans="1:6" s="74" customFormat="1">
      <c r="A77" s="83" t="s">
        <v>223</v>
      </c>
      <c r="B77" s="84" t="s">
        <v>97</v>
      </c>
      <c r="C77" s="83" t="s">
        <v>356</v>
      </c>
      <c r="D77" s="83" t="s">
        <v>196</v>
      </c>
      <c r="E77" s="83" t="s">
        <v>138</v>
      </c>
      <c r="F77" s="85">
        <v>111918</v>
      </c>
    </row>
    <row r="78" spans="1:6" s="74" customFormat="1">
      <c r="A78" s="86" t="s">
        <v>224</v>
      </c>
      <c r="B78" s="87" t="s">
        <v>97</v>
      </c>
      <c r="C78" s="86" t="s">
        <v>328</v>
      </c>
      <c r="D78" s="86" t="s">
        <v>197</v>
      </c>
      <c r="E78" s="86" t="s">
        <v>138</v>
      </c>
      <c r="F78" s="88">
        <v>111918</v>
      </c>
    </row>
    <row r="79" spans="1:6" s="74" customFormat="1">
      <c r="A79" s="83" t="s">
        <v>225</v>
      </c>
      <c r="B79" s="84" t="s">
        <v>314</v>
      </c>
      <c r="C79" s="83" t="s">
        <v>356</v>
      </c>
      <c r="D79" s="83" t="s">
        <v>315</v>
      </c>
      <c r="E79" s="83"/>
      <c r="F79" s="85">
        <v>184208</v>
      </c>
    </row>
    <row r="80" spans="1:6" s="74" customFormat="1">
      <c r="A80" s="83" t="s">
        <v>226</v>
      </c>
      <c r="B80" s="84" t="s">
        <v>144</v>
      </c>
      <c r="C80" s="83" t="s">
        <v>356</v>
      </c>
      <c r="D80" s="83" t="s">
        <v>315</v>
      </c>
      <c r="E80" s="83" t="s">
        <v>413</v>
      </c>
      <c r="F80" s="85">
        <v>184208</v>
      </c>
    </row>
    <row r="81" spans="1:6" s="74" customFormat="1">
      <c r="A81" s="83" t="s">
        <v>227</v>
      </c>
      <c r="B81" s="84" t="s">
        <v>97</v>
      </c>
      <c r="C81" s="83" t="s">
        <v>356</v>
      </c>
      <c r="D81" s="83" t="s">
        <v>315</v>
      </c>
      <c r="E81" s="83" t="s">
        <v>138</v>
      </c>
      <c r="F81" s="85">
        <v>184208</v>
      </c>
    </row>
    <row r="82" spans="1:6" s="74" customFormat="1">
      <c r="A82" s="86" t="s">
        <v>228</v>
      </c>
      <c r="B82" s="87" t="s">
        <v>97</v>
      </c>
      <c r="C82" s="86" t="s">
        <v>328</v>
      </c>
      <c r="D82" s="86" t="s">
        <v>519</v>
      </c>
      <c r="E82" s="86" t="s">
        <v>138</v>
      </c>
      <c r="F82" s="88">
        <v>184208</v>
      </c>
    </row>
    <row r="83" spans="1:6" s="74" customFormat="1" ht="63">
      <c r="A83" s="83" t="s">
        <v>229</v>
      </c>
      <c r="B83" s="89" t="s">
        <v>524</v>
      </c>
      <c r="C83" s="83" t="s">
        <v>357</v>
      </c>
      <c r="D83" s="83"/>
      <c r="E83" s="83"/>
      <c r="F83" s="85">
        <v>345476.62</v>
      </c>
    </row>
    <row r="84" spans="1:6" s="74" customFormat="1" ht="42">
      <c r="A84" s="83" t="s">
        <v>230</v>
      </c>
      <c r="B84" s="84" t="s">
        <v>193</v>
      </c>
      <c r="C84" s="83" t="s">
        <v>357</v>
      </c>
      <c r="D84" s="83" t="s">
        <v>35</v>
      </c>
      <c r="E84" s="83"/>
      <c r="F84" s="85">
        <v>345476.62</v>
      </c>
    </row>
    <row r="85" spans="1:6" s="74" customFormat="1">
      <c r="A85" s="83" t="s">
        <v>231</v>
      </c>
      <c r="B85" s="84" t="s">
        <v>144</v>
      </c>
      <c r="C85" s="83" t="s">
        <v>357</v>
      </c>
      <c r="D85" s="83" t="s">
        <v>35</v>
      </c>
      <c r="E85" s="83" t="s">
        <v>413</v>
      </c>
      <c r="F85" s="85">
        <v>345476.62</v>
      </c>
    </row>
    <row r="86" spans="1:6" s="74" customFormat="1">
      <c r="A86" s="83" t="s">
        <v>233</v>
      </c>
      <c r="B86" s="84" t="s">
        <v>97</v>
      </c>
      <c r="C86" s="83" t="s">
        <v>357</v>
      </c>
      <c r="D86" s="83" t="s">
        <v>35</v>
      </c>
      <c r="E86" s="83" t="s">
        <v>138</v>
      </c>
      <c r="F86" s="85">
        <v>345476.62</v>
      </c>
    </row>
    <row r="87" spans="1:6" s="74" customFormat="1" ht="42.75" customHeight="1">
      <c r="A87" s="86" t="s">
        <v>234</v>
      </c>
      <c r="B87" s="87" t="s">
        <v>97</v>
      </c>
      <c r="C87" s="86" t="s">
        <v>328</v>
      </c>
      <c r="D87" s="86" t="s">
        <v>32</v>
      </c>
      <c r="E87" s="86" t="s">
        <v>138</v>
      </c>
      <c r="F87" s="88">
        <v>345476.62</v>
      </c>
    </row>
    <row r="88" spans="1:6" s="74" customFormat="1" ht="12" customHeight="1">
      <c r="A88" s="83" t="s">
        <v>235</v>
      </c>
      <c r="B88" s="84" t="s">
        <v>320</v>
      </c>
      <c r="C88" s="83" t="s">
        <v>358</v>
      </c>
      <c r="D88" s="83"/>
      <c r="E88" s="83"/>
      <c r="F88" s="85">
        <v>709079.73</v>
      </c>
    </row>
    <row r="89" spans="1:6" s="74" customFormat="1" ht="21" customHeight="1">
      <c r="A89" s="83" t="s">
        <v>238</v>
      </c>
      <c r="B89" s="84" t="s">
        <v>359</v>
      </c>
      <c r="C89" s="83" t="s">
        <v>358</v>
      </c>
      <c r="D89" s="83" t="s">
        <v>196</v>
      </c>
      <c r="E89" s="83"/>
      <c r="F89" s="85">
        <v>709079.73</v>
      </c>
    </row>
    <row r="90" spans="1:6" s="74" customFormat="1">
      <c r="A90" s="83" t="s">
        <v>239</v>
      </c>
      <c r="B90" s="84" t="s">
        <v>144</v>
      </c>
      <c r="C90" s="83" t="s">
        <v>358</v>
      </c>
      <c r="D90" s="83" t="s">
        <v>196</v>
      </c>
      <c r="E90" s="83" t="s">
        <v>413</v>
      </c>
      <c r="F90" s="85">
        <v>709079.73</v>
      </c>
    </row>
    <row r="91" spans="1:6" s="74" customFormat="1">
      <c r="A91" s="83" t="s">
        <v>363</v>
      </c>
      <c r="B91" s="84" t="s">
        <v>97</v>
      </c>
      <c r="C91" s="83" t="s">
        <v>358</v>
      </c>
      <c r="D91" s="83" t="s">
        <v>196</v>
      </c>
      <c r="E91" s="83" t="s">
        <v>138</v>
      </c>
      <c r="F91" s="85">
        <v>709079.73</v>
      </c>
    </row>
    <row r="92" spans="1:6" s="74" customFormat="1">
      <c r="A92" s="86" t="s">
        <v>240</v>
      </c>
      <c r="B92" s="87" t="s">
        <v>97</v>
      </c>
      <c r="C92" s="86" t="s">
        <v>328</v>
      </c>
      <c r="D92" s="86" t="s">
        <v>197</v>
      </c>
      <c r="E92" s="86" t="s">
        <v>138</v>
      </c>
      <c r="F92" s="88">
        <v>709079.73</v>
      </c>
    </row>
    <row r="93" spans="1:6" s="74" customFormat="1" ht="42">
      <c r="A93" s="83" t="s">
        <v>241</v>
      </c>
      <c r="B93" s="84" t="s">
        <v>397</v>
      </c>
      <c r="C93" s="83" t="s">
        <v>365</v>
      </c>
      <c r="D93" s="83"/>
      <c r="E93" s="83"/>
      <c r="F93" s="85">
        <v>47000</v>
      </c>
    </row>
    <row r="94" spans="1:6" s="74" customFormat="1" ht="21">
      <c r="A94" s="83" t="s">
        <v>242</v>
      </c>
      <c r="B94" s="84" t="s">
        <v>359</v>
      </c>
      <c r="C94" s="83" t="s">
        <v>365</v>
      </c>
      <c r="D94" s="83" t="s">
        <v>196</v>
      </c>
      <c r="E94" s="83"/>
      <c r="F94" s="85">
        <v>47000</v>
      </c>
    </row>
    <row r="95" spans="1:6" s="74" customFormat="1">
      <c r="A95" s="83" t="s">
        <v>243</v>
      </c>
      <c r="B95" s="84" t="s">
        <v>144</v>
      </c>
      <c r="C95" s="83" t="s">
        <v>365</v>
      </c>
      <c r="D95" s="83" t="s">
        <v>196</v>
      </c>
      <c r="E95" s="83" t="s">
        <v>413</v>
      </c>
      <c r="F95" s="85">
        <v>47000</v>
      </c>
    </row>
    <row r="96" spans="1:6" s="74" customFormat="1">
      <c r="A96" s="83" t="s">
        <v>245</v>
      </c>
      <c r="B96" s="84" t="s">
        <v>97</v>
      </c>
      <c r="C96" s="83" t="s">
        <v>365</v>
      </c>
      <c r="D96" s="83" t="s">
        <v>196</v>
      </c>
      <c r="E96" s="83" t="s">
        <v>138</v>
      </c>
      <c r="F96" s="85">
        <v>47000</v>
      </c>
    </row>
    <row r="97" spans="1:6" s="74" customFormat="1">
      <c r="A97" s="86" t="s">
        <v>246</v>
      </c>
      <c r="B97" s="87" t="s">
        <v>97</v>
      </c>
      <c r="C97" s="86" t="s">
        <v>328</v>
      </c>
      <c r="D97" s="86" t="s">
        <v>197</v>
      </c>
      <c r="E97" s="86" t="s">
        <v>138</v>
      </c>
      <c r="F97" s="88">
        <v>47000</v>
      </c>
    </row>
    <row r="98" spans="1:6" s="74" customFormat="1" ht="42">
      <c r="A98" s="83" t="s">
        <v>248</v>
      </c>
      <c r="B98" s="84" t="s">
        <v>405</v>
      </c>
      <c r="C98" s="83" t="s">
        <v>404</v>
      </c>
      <c r="D98" s="83"/>
      <c r="E98" s="83"/>
      <c r="F98" s="85">
        <v>5000</v>
      </c>
    </row>
    <row r="99" spans="1:6" s="74" customFormat="1" ht="42">
      <c r="A99" s="83" t="s">
        <v>249</v>
      </c>
      <c r="B99" s="84" t="s">
        <v>407</v>
      </c>
      <c r="C99" s="83" t="s">
        <v>414</v>
      </c>
      <c r="D99" s="83"/>
      <c r="E99" s="83"/>
      <c r="F99" s="85">
        <v>5000</v>
      </c>
    </row>
    <row r="100" spans="1:6" s="74" customFormat="1" ht="42">
      <c r="A100" s="83" t="s">
        <v>250</v>
      </c>
      <c r="B100" s="84" t="s">
        <v>407</v>
      </c>
      <c r="C100" s="83" t="s">
        <v>406</v>
      </c>
      <c r="D100" s="83"/>
      <c r="E100" s="83"/>
      <c r="F100" s="85">
        <v>5000</v>
      </c>
    </row>
    <row r="101" spans="1:6" s="74" customFormat="1" ht="21">
      <c r="A101" s="83" t="s">
        <v>253</v>
      </c>
      <c r="B101" s="84" t="s">
        <v>359</v>
      </c>
      <c r="C101" s="83" t="s">
        <v>406</v>
      </c>
      <c r="D101" s="83" t="s">
        <v>196</v>
      </c>
      <c r="E101" s="83"/>
      <c r="F101" s="85">
        <v>5000</v>
      </c>
    </row>
    <row r="102" spans="1:6" s="74" customFormat="1">
      <c r="A102" s="83" t="s">
        <v>254</v>
      </c>
      <c r="B102" s="84" t="s">
        <v>153</v>
      </c>
      <c r="C102" s="83" t="s">
        <v>406</v>
      </c>
      <c r="D102" s="83" t="s">
        <v>196</v>
      </c>
      <c r="E102" s="83" t="s">
        <v>401</v>
      </c>
      <c r="F102" s="85">
        <v>5000</v>
      </c>
    </row>
    <row r="103" spans="1:6" s="74" customFormat="1">
      <c r="A103" s="83" t="s">
        <v>255</v>
      </c>
      <c r="B103" s="84" t="s">
        <v>87</v>
      </c>
      <c r="C103" s="83" t="s">
        <v>406</v>
      </c>
      <c r="D103" s="83" t="s">
        <v>196</v>
      </c>
      <c r="E103" s="83" t="s">
        <v>131</v>
      </c>
      <c r="F103" s="85">
        <v>5000</v>
      </c>
    </row>
    <row r="104" spans="1:6" s="74" customFormat="1">
      <c r="A104" s="86" t="s">
        <v>256</v>
      </c>
      <c r="B104" s="87" t="s">
        <v>87</v>
      </c>
      <c r="C104" s="86" t="s">
        <v>404</v>
      </c>
      <c r="D104" s="86" t="s">
        <v>197</v>
      </c>
      <c r="E104" s="86" t="s">
        <v>131</v>
      </c>
      <c r="F104" s="88">
        <v>5000</v>
      </c>
    </row>
    <row r="105" spans="1:6" s="74" customFormat="1" ht="21">
      <c r="A105" s="83" t="s">
        <v>257</v>
      </c>
      <c r="B105" s="84" t="s">
        <v>192</v>
      </c>
      <c r="C105" s="83" t="s">
        <v>325</v>
      </c>
      <c r="D105" s="83"/>
      <c r="E105" s="83"/>
      <c r="F105" s="85">
        <v>6600928.5800000001</v>
      </c>
    </row>
    <row r="106" spans="1:6" s="74" customFormat="1" ht="31.5">
      <c r="A106" s="83" t="s">
        <v>258</v>
      </c>
      <c r="B106" s="84" t="s">
        <v>76</v>
      </c>
      <c r="C106" s="83" t="s">
        <v>324</v>
      </c>
      <c r="D106" s="83"/>
      <c r="E106" s="83"/>
      <c r="F106" s="85">
        <v>1119115.6100000001</v>
      </c>
    </row>
    <row r="107" spans="1:6" s="74" customFormat="1" ht="31.5">
      <c r="A107" s="83" t="s">
        <v>259</v>
      </c>
      <c r="B107" s="84" t="s">
        <v>76</v>
      </c>
      <c r="C107" s="83" t="s">
        <v>323</v>
      </c>
      <c r="D107" s="83"/>
      <c r="E107" s="83"/>
      <c r="F107" s="85">
        <v>1119115.6100000001</v>
      </c>
    </row>
    <row r="108" spans="1:6" s="74" customFormat="1" ht="42">
      <c r="A108" s="83" t="s">
        <v>260</v>
      </c>
      <c r="B108" s="84" t="s">
        <v>193</v>
      </c>
      <c r="C108" s="83" t="s">
        <v>323</v>
      </c>
      <c r="D108" s="83" t="s">
        <v>35</v>
      </c>
      <c r="E108" s="83"/>
      <c r="F108" s="85">
        <v>1119115.6100000001</v>
      </c>
    </row>
    <row r="109" spans="1:6" s="74" customFormat="1">
      <c r="A109" s="83" t="s">
        <v>261</v>
      </c>
      <c r="B109" s="84" t="s">
        <v>153</v>
      </c>
      <c r="C109" s="83" t="s">
        <v>323</v>
      </c>
      <c r="D109" s="83" t="s">
        <v>35</v>
      </c>
      <c r="E109" s="83" t="s">
        <v>401</v>
      </c>
      <c r="F109" s="85">
        <v>1119115.6100000001</v>
      </c>
    </row>
    <row r="110" spans="1:6" s="74" customFormat="1" ht="21">
      <c r="A110" s="83" t="s">
        <v>262</v>
      </c>
      <c r="B110" s="84" t="s">
        <v>75</v>
      </c>
      <c r="C110" s="83" t="s">
        <v>323</v>
      </c>
      <c r="D110" s="83" t="s">
        <v>35</v>
      </c>
      <c r="E110" s="83" t="s">
        <v>127</v>
      </c>
      <c r="F110" s="85">
        <v>1119115.6100000001</v>
      </c>
    </row>
    <row r="111" spans="1:6" s="74" customFormat="1" ht="22.5">
      <c r="A111" s="86" t="s">
        <v>263</v>
      </c>
      <c r="B111" s="87" t="s">
        <v>75</v>
      </c>
      <c r="C111" s="86" t="s">
        <v>325</v>
      </c>
      <c r="D111" s="86" t="s">
        <v>61</v>
      </c>
      <c r="E111" s="86" t="s">
        <v>127</v>
      </c>
      <c r="F111" s="88">
        <v>1119115.6100000001</v>
      </c>
    </row>
    <row r="112" spans="1:6" s="74" customFormat="1" ht="21">
      <c r="A112" s="83" t="s">
        <v>265</v>
      </c>
      <c r="B112" s="84" t="s">
        <v>198</v>
      </c>
      <c r="C112" s="83" t="s">
        <v>329</v>
      </c>
      <c r="D112" s="83"/>
      <c r="E112" s="83"/>
      <c r="F112" s="85">
        <v>4993340.97</v>
      </c>
    </row>
    <row r="113" spans="1:6" s="74" customFormat="1" ht="42">
      <c r="A113" s="83" t="s">
        <v>35</v>
      </c>
      <c r="B113" s="84" t="s">
        <v>391</v>
      </c>
      <c r="C113" s="83" t="s">
        <v>343</v>
      </c>
      <c r="D113" s="83"/>
      <c r="E113" s="83"/>
      <c r="F113" s="85">
        <v>53400</v>
      </c>
    </row>
    <row r="114" spans="1:6" s="74" customFormat="1" ht="21">
      <c r="A114" s="83" t="s">
        <v>266</v>
      </c>
      <c r="B114" s="84" t="s">
        <v>359</v>
      </c>
      <c r="C114" s="83" t="s">
        <v>343</v>
      </c>
      <c r="D114" s="83" t="s">
        <v>196</v>
      </c>
      <c r="E114" s="83"/>
      <c r="F114" s="85">
        <v>53400</v>
      </c>
    </row>
    <row r="115" spans="1:6" s="74" customFormat="1">
      <c r="A115" s="83" t="s">
        <v>267</v>
      </c>
      <c r="B115" s="84" t="s">
        <v>159</v>
      </c>
      <c r="C115" s="83" t="s">
        <v>343</v>
      </c>
      <c r="D115" s="83" t="s">
        <v>196</v>
      </c>
      <c r="E115" s="83" t="s">
        <v>408</v>
      </c>
      <c r="F115" s="85">
        <v>53400</v>
      </c>
    </row>
    <row r="116" spans="1:6" s="74" customFormat="1">
      <c r="A116" s="83" t="s">
        <v>268</v>
      </c>
      <c r="B116" s="84" t="s">
        <v>88</v>
      </c>
      <c r="C116" s="83" t="s">
        <v>343</v>
      </c>
      <c r="D116" s="83" t="s">
        <v>196</v>
      </c>
      <c r="E116" s="83" t="s">
        <v>132</v>
      </c>
      <c r="F116" s="85">
        <v>53400</v>
      </c>
    </row>
    <row r="117" spans="1:6" s="74" customFormat="1">
      <c r="A117" s="86" t="s">
        <v>269</v>
      </c>
      <c r="B117" s="87" t="s">
        <v>88</v>
      </c>
      <c r="C117" s="86" t="s">
        <v>325</v>
      </c>
      <c r="D117" s="86" t="s">
        <v>197</v>
      </c>
      <c r="E117" s="86" t="s">
        <v>132</v>
      </c>
      <c r="F117" s="88">
        <v>53400</v>
      </c>
    </row>
    <row r="118" spans="1:6" s="74" customFormat="1" ht="21">
      <c r="A118" s="83" t="s">
        <v>270</v>
      </c>
      <c r="B118" s="84" t="s">
        <v>83</v>
      </c>
      <c r="C118" s="83" t="s">
        <v>330</v>
      </c>
      <c r="D118" s="83"/>
      <c r="E118" s="83"/>
      <c r="F118" s="85">
        <v>3255066.23</v>
      </c>
    </row>
    <row r="119" spans="1:6" s="74" customFormat="1" ht="21" customHeight="1">
      <c r="A119" s="83" t="s">
        <v>271</v>
      </c>
      <c r="B119" s="84" t="s">
        <v>193</v>
      </c>
      <c r="C119" s="83" t="s">
        <v>330</v>
      </c>
      <c r="D119" s="83" t="s">
        <v>35</v>
      </c>
      <c r="E119" s="83"/>
      <c r="F119" s="85">
        <v>2478689.7000000002</v>
      </c>
    </row>
    <row r="120" spans="1:6" s="74" customFormat="1">
      <c r="A120" s="83" t="s">
        <v>273</v>
      </c>
      <c r="B120" s="84" t="s">
        <v>153</v>
      </c>
      <c r="C120" s="83" t="s">
        <v>330</v>
      </c>
      <c r="D120" s="83" t="s">
        <v>35</v>
      </c>
      <c r="E120" s="83" t="s">
        <v>401</v>
      </c>
      <c r="F120" s="85">
        <v>2478689.7000000002</v>
      </c>
    </row>
    <row r="121" spans="1:6" s="74" customFormat="1" ht="31.5">
      <c r="A121" s="83" t="s">
        <v>274</v>
      </c>
      <c r="B121" s="84" t="s">
        <v>82</v>
      </c>
      <c r="C121" s="83" t="s">
        <v>330</v>
      </c>
      <c r="D121" s="83" t="s">
        <v>35</v>
      </c>
      <c r="E121" s="83" t="s">
        <v>129</v>
      </c>
      <c r="F121" s="85">
        <v>2478689.7000000002</v>
      </c>
    </row>
    <row r="122" spans="1:6" s="74" customFormat="1" ht="33.75">
      <c r="A122" s="86" t="s">
        <v>275</v>
      </c>
      <c r="B122" s="87" t="s">
        <v>82</v>
      </c>
      <c r="C122" s="86" t="s">
        <v>325</v>
      </c>
      <c r="D122" s="86" t="s">
        <v>61</v>
      </c>
      <c r="E122" s="86" t="s">
        <v>129</v>
      </c>
      <c r="F122" s="88">
        <v>2478689.7000000002</v>
      </c>
    </row>
    <row r="123" spans="1:6" s="74" customFormat="1" ht="21">
      <c r="A123" s="83" t="s">
        <v>32</v>
      </c>
      <c r="B123" s="84" t="s">
        <v>359</v>
      </c>
      <c r="C123" s="83" t="s">
        <v>330</v>
      </c>
      <c r="D123" s="83" t="s">
        <v>196</v>
      </c>
      <c r="E123" s="83"/>
      <c r="F123" s="85">
        <v>765994.62</v>
      </c>
    </row>
    <row r="124" spans="1:6" s="74" customFormat="1">
      <c r="A124" s="83" t="s">
        <v>99</v>
      </c>
      <c r="B124" s="84" t="s">
        <v>153</v>
      </c>
      <c r="C124" s="83" t="s">
        <v>330</v>
      </c>
      <c r="D124" s="83" t="s">
        <v>196</v>
      </c>
      <c r="E124" s="83" t="s">
        <v>401</v>
      </c>
      <c r="F124" s="85">
        <v>765994.62</v>
      </c>
    </row>
    <row r="125" spans="1:6" s="74" customFormat="1" ht="31.5">
      <c r="A125" s="83" t="s">
        <v>100</v>
      </c>
      <c r="B125" s="84" t="s">
        <v>82</v>
      </c>
      <c r="C125" s="83" t="s">
        <v>330</v>
      </c>
      <c r="D125" s="83" t="s">
        <v>196</v>
      </c>
      <c r="E125" s="83" t="s">
        <v>129</v>
      </c>
      <c r="F125" s="85">
        <v>765994.62</v>
      </c>
    </row>
    <row r="126" spans="1:6" s="74" customFormat="1" ht="33.75">
      <c r="A126" s="86" t="s">
        <v>276</v>
      </c>
      <c r="B126" s="87" t="s">
        <v>82</v>
      </c>
      <c r="C126" s="86" t="s">
        <v>325</v>
      </c>
      <c r="D126" s="86" t="s">
        <v>197</v>
      </c>
      <c r="E126" s="86" t="s">
        <v>129</v>
      </c>
      <c r="F126" s="88">
        <v>765994.62</v>
      </c>
    </row>
    <row r="127" spans="1:6" s="74" customFormat="1">
      <c r="A127" s="83" t="s">
        <v>277</v>
      </c>
      <c r="B127" s="84" t="s">
        <v>204</v>
      </c>
      <c r="C127" s="83" t="s">
        <v>330</v>
      </c>
      <c r="D127" s="83" t="s">
        <v>205</v>
      </c>
      <c r="E127" s="83"/>
      <c r="F127" s="85">
        <v>10381.91</v>
      </c>
    </row>
    <row r="128" spans="1:6" s="74" customFormat="1">
      <c r="A128" s="83" t="s">
        <v>278</v>
      </c>
      <c r="B128" s="84" t="s">
        <v>153</v>
      </c>
      <c r="C128" s="83" t="s">
        <v>330</v>
      </c>
      <c r="D128" s="83" t="s">
        <v>205</v>
      </c>
      <c r="E128" s="83" t="s">
        <v>401</v>
      </c>
      <c r="F128" s="85">
        <v>10381.91</v>
      </c>
    </row>
    <row r="129" spans="1:6" s="74" customFormat="1" ht="31.5">
      <c r="A129" s="83" t="s">
        <v>279</v>
      </c>
      <c r="B129" s="84" t="s">
        <v>82</v>
      </c>
      <c r="C129" s="83" t="s">
        <v>330</v>
      </c>
      <c r="D129" s="83" t="s">
        <v>205</v>
      </c>
      <c r="E129" s="83" t="s">
        <v>129</v>
      </c>
      <c r="F129" s="85">
        <v>10381.91</v>
      </c>
    </row>
    <row r="130" spans="1:6" s="74" customFormat="1" ht="33.75">
      <c r="A130" s="86" t="s">
        <v>280</v>
      </c>
      <c r="B130" s="87" t="s">
        <v>82</v>
      </c>
      <c r="C130" s="86" t="s">
        <v>325</v>
      </c>
      <c r="D130" s="86" t="s">
        <v>208</v>
      </c>
      <c r="E130" s="86" t="s">
        <v>129</v>
      </c>
      <c r="F130" s="88">
        <v>10381.91</v>
      </c>
    </row>
    <row r="131" spans="1:6" s="74" customFormat="1" ht="52.5">
      <c r="A131" s="83" t="s">
        <v>281</v>
      </c>
      <c r="B131" s="84" t="s">
        <v>387</v>
      </c>
      <c r="C131" s="83" t="s">
        <v>331</v>
      </c>
      <c r="D131" s="83"/>
      <c r="E131" s="83"/>
      <c r="F131" s="85">
        <v>243155.27</v>
      </c>
    </row>
    <row r="132" spans="1:6" s="74" customFormat="1" ht="42">
      <c r="A132" s="83" t="s">
        <v>282</v>
      </c>
      <c r="B132" s="84" t="s">
        <v>193</v>
      </c>
      <c r="C132" s="83" t="s">
        <v>331</v>
      </c>
      <c r="D132" s="83" t="s">
        <v>35</v>
      </c>
      <c r="E132" s="83"/>
      <c r="F132" s="85">
        <v>243155.27</v>
      </c>
    </row>
    <row r="133" spans="1:6" s="74" customFormat="1">
      <c r="A133" s="83" t="s">
        <v>61</v>
      </c>
      <c r="B133" s="84" t="s">
        <v>153</v>
      </c>
      <c r="C133" s="83" t="s">
        <v>331</v>
      </c>
      <c r="D133" s="83" t="s">
        <v>35</v>
      </c>
      <c r="E133" s="83" t="s">
        <v>401</v>
      </c>
      <c r="F133" s="85">
        <v>243155.27</v>
      </c>
    </row>
    <row r="134" spans="1:6" s="74" customFormat="1" ht="31.5">
      <c r="A134" s="83" t="s">
        <v>77</v>
      </c>
      <c r="B134" s="84" t="s">
        <v>82</v>
      </c>
      <c r="C134" s="83" t="s">
        <v>331</v>
      </c>
      <c r="D134" s="83" t="s">
        <v>35</v>
      </c>
      <c r="E134" s="83" t="s">
        <v>129</v>
      </c>
      <c r="F134" s="85">
        <v>243155.27</v>
      </c>
    </row>
    <row r="135" spans="1:6" s="74" customFormat="1" ht="33.75">
      <c r="A135" s="86" t="s">
        <v>78</v>
      </c>
      <c r="B135" s="87" t="s">
        <v>82</v>
      </c>
      <c r="C135" s="86" t="s">
        <v>325</v>
      </c>
      <c r="D135" s="86" t="s">
        <v>61</v>
      </c>
      <c r="E135" s="86" t="s">
        <v>129</v>
      </c>
      <c r="F135" s="88">
        <v>243155.27</v>
      </c>
    </row>
    <row r="136" spans="1:6" s="74" customFormat="1" ht="42">
      <c r="A136" s="83" t="s">
        <v>81</v>
      </c>
      <c r="B136" s="84" t="s">
        <v>471</v>
      </c>
      <c r="C136" s="83" t="s">
        <v>470</v>
      </c>
      <c r="D136" s="83"/>
      <c r="E136" s="83"/>
      <c r="F136" s="85">
        <v>55171</v>
      </c>
    </row>
    <row r="137" spans="1:6" s="74" customFormat="1" ht="42">
      <c r="A137" s="83" t="s">
        <v>283</v>
      </c>
      <c r="B137" s="84" t="s">
        <v>193</v>
      </c>
      <c r="C137" s="83" t="s">
        <v>470</v>
      </c>
      <c r="D137" s="83" t="s">
        <v>35</v>
      </c>
      <c r="E137" s="83"/>
      <c r="F137" s="85">
        <v>55171</v>
      </c>
    </row>
    <row r="138" spans="1:6" s="74" customFormat="1">
      <c r="A138" s="83" t="s">
        <v>285</v>
      </c>
      <c r="B138" s="84" t="s">
        <v>153</v>
      </c>
      <c r="C138" s="83" t="s">
        <v>470</v>
      </c>
      <c r="D138" s="83" t="s">
        <v>35</v>
      </c>
      <c r="E138" s="83" t="s">
        <v>401</v>
      </c>
      <c r="F138" s="85">
        <v>55171</v>
      </c>
    </row>
    <row r="139" spans="1:6" s="74" customFormat="1" ht="31.5">
      <c r="A139" s="83" t="s">
        <v>286</v>
      </c>
      <c r="B139" s="84" t="s">
        <v>82</v>
      </c>
      <c r="C139" s="83" t="s">
        <v>470</v>
      </c>
      <c r="D139" s="83" t="s">
        <v>35</v>
      </c>
      <c r="E139" s="83" t="s">
        <v>129</v>
      </c>
      <c r="F139" s="85">
        <v>55171</v>
      </c>
    </row>
    <row r="140" spans="1:6" s="74" customFormat="1" ht="33.75">
      <c r="A140" s="86" t="s">
        <v>287</v>
      </c>
      <c r="B140" s="87" t="s">
        <v>82</v>
      </c>
      <c r="C140" s="86" t="s">
        <v>325</v>
      </c>
      <c r="D140" s="86" t="s">
        <v>61</v>
      </c>
      <c r="E140" s="86" t="s">
        <v>129</v>
      </c>
      <c r="F140" s="88">
        <v>55171</v>
      </c>
    </row>
    <row r="141" spans="1:6" s="74" customFormat="1" ht="42">
      <c r="A141" s="83" t="s">
        <v>288</v>
      </c>
      <c r="B141" s="84" t="s">
        <v>221</v>
      </c>
      <c r="C141" s="83" t="s">
        <v>332</v>
      </c>
      <c r="D141" s="83"/>
      <c r="E141" s="83"/>
      <c r="F141" s="85">
        <v>1068742.8799999999</v>
      </c>
    </row>
    <row r="142" spans="1:6" s="74" customFormat="1" ht="42">
      <c r="A142" s="83" t="s">
        <v>289</v>
      </c>
      <c r="B142" s="84" t="s">
        <v>193</v>
      </c>
      <c r="C142" s="83" t="s">
        <v>332</v>
      </c>
      <c r="D142" s="83" t="s">
        <v>35</v>
      </c>
      <c r="E142" s="83"/>
      <c r="F142" s="85">
        <v>976638.88</v>
      </c>
    </row>
    <row r="143" spans="1:6" s="74" customFormat="1">
      <c r="A143" s="83" t="s">
        <v>290</v>
      </c>
      <c r="B143" s="84" t="s">
        <v>153</v>
      </c>
      <c r="C143" s="83" t="s">
        <v>332</v>
      </c>
      <c r="D143" s="83" t="s">
        <v>35</v>
      </c>
      <c r="E143" s="83" t="s">
        <v>401</v>
      </c>
      <c r="F143" s="85">
        <v>976638.88</v>
      </c>
    </row>
    <row r="144" spans="1:6" s="74" customFormat="1" ht="31.5">
      <c r="A144" s="83" t="s">
        <v>291</v>
      </c>
      <c r="B144" s="84" t="s">
        <v>82</v>
      </c>
      <c r="C144" s="83" t="s">
        <v>332</v>
      </c>
      <c r="D144" s="83" t="s">
        <v>35</v>
      </c>
      <c r="E144" s="83" t="s">
        <v>129</v>
      </c>
      <c r="F144" s="85">
        <v>976638.88</v>
      </c>
    </row>
    <row r="145" spans="1:6" s="74" customFormat="1" ht="33.75">
      <c r="A145" s="86" t="s">
        <v>292</v>
      </c>
      <c r="B145" s="87" t="s">
        <v>82</v>
      </c>
      <c r="C145" s="86" t="s">
        <v>325</v>
      </c>
      <c r="D145" s="86" t="s">
        <v>61</v>
      </c>
      <c r="E145" s="86" t="s">
        <v>129</v>
      </c>
      <c r="F145" s="88">
        <v>976638.88</v>
      </c>
    </row>
    <row r="146" spans="1:6" s="74" customFormat="1">
      <c r="A146" s="83" t="s">
        <v>293</v>
      </c>
      <c r="B146" s="84" t="s">
        <v>314</v>
      </c>
      <c r="C146" s="83" t="s">
        <v>332</v>
      </c>
      <c r="D146" s="83" t="s">
        <v>315</v>
      </c>
      <c r="E146" s="83"/>
      <c r="F146" s="85">
        <v>92104</v>
      </c>
    </row>
    <row r="147" spans="1:6" s="74" customFormat="1">
      <c r="A147" s="83" t="s">
        <v>294</v>
      </c>
      <c r="B147" s="84" t="s">
        <v>153</v>
      </c>
      <c r="C147" s="83" t="s">
        <v>332</v>
      </c>
      <c r="D147" s="83" t="s">
        <v>315</v>
      </c>
      <c r="E147" s="83" t="s">
        <v>401</v>
      </c>
      <c r="F147" s="85">
        <v>92104</v>
      </c>
    </row>
    <row r="148" spans="1:6" s="74" customFormat="1" ht="31.5">
      <c r="A148" s="83" t="s">
        <v>295</v>
      </c>
      <c r="B148" s="84" t="s">
        <v>82</v>
      </c>
      <c r="C148" s="83" t="s">
        <v>332</v>
      </c>
      <c r="D148" s="83" t="s">
        <v>315</v>
      </c>
      <c r="E148" s="83" t="s">
        <v>129</v>
      </c>
      <c r="F148" s="85">
        <v>92104</v>
      </c>
    </row>
    <row r="149" spans="1:6" s="74" customFormat="1" ht="33.75">
      <c r="A149" s="86" t="s">
        <v>296</v>
      </c>
      <c r="B149" s="87" t="s">
        <v>82</v>
      </c>
      <c r="C149" s="86" t="s">
        <v>325</v>
      </c>
      <c r="D149" s="86" t="s">
        <v>519</v>
      </c>
      <c r="E149" s="86" t="s">
        <v>129</v>
      </c>
      <c r="F149" s="88">
        <v>92104</v>
      </c>
    </row>
    <row r="150" spans="1:6" s="74" customFormat="1" ht="31.5">
      <c r="A150" s="83" t="s">
        <v>297</v>
      </c>
      <c r="B150" s="84" t="s">
        <v>388</v>
      </c>
      <c r="C150" s="83" t="s">
        <v>333</v>
      </c>
      <c r="D150" s="83"/>
      <c r="E150" s="83"/>
      <c r="F150" s="85">
        <v>10991.48</v>
      </c>
    </row>
    <row r="151" spans="1:6" s="74" customFormat="1" ht="21">
      <c r="A151" s="83" t="s">
        <v>298</v>
      </c>
      <c r="B151" s="84" t="s">
        <v>359</v>
      </c>
      <c r="C151" s="83" t="s">
        <v>333</v>
      </c>
      <c r="D151" s="83" t="s">
        <v>196</v>
      </c>
      <c r="E151" s="83"/>
      <c r="F151" s="85">
        <v>10991.48</v>
      </c>
    </row>
    <row r="152" spans="1:6" s="74" customFormat="1">
      <c r="A152" s="83" t="s">
        <v>299</v>
      </c>
      <c r="B152" s="84" t="s">
        <v>153</v>
      </c>
      <c r="C152" s="83" t="s">
        <v>333</v>
      </c>
      <c r="D152" s="83" t="s">
        <v>196</v>
      </c>
      <c r="E152" s="83" t="s">
        <v>401</v>
      </c>
      <c r="F152" s="85">
        <v>10991.48</v>
      </c>
    </row>
    <row r="153" spans="1:6" s="74" customFormat="1" ht="31.5">
      <c r="A153" s="83" t="s">
        <v>300</v>
      </c>
      <c r="B153" s="84" t="s">
        <v>82</v>
      </c>
      <c r="C153" s="83" t="s">
        <v>333</v>
      </c>
      <c r="D153" s="83" t="s">
        <v>196</v>
      </c>
      <c r="E153" s="83" t="s">
        <v>129</v>
      </c>
      <c r="F153" s="85">
        <v>10991.48</v>
      </c>
    </row>
    <row r="154" spans="1:6" s="74" customFormat="1" ht="33.75">
      <c r="A154" s="86" t="s">
        <v>301</v>
      </c>
      <c r="B154" s="87" t="s">
        <v>82</v>
      </c>
      <c r="C154" s="86" t="s">
        <v>325</v>
      </c>
      <c r="D154" s="86" t="s">
        <v>197</v>
      </c>
      <c r="E154" s="86" t="s">
        <v>129</v>
      </c>
      <c r="F154" s="88">
        <v>10991.48</v>
      </c>
    </row>
    <row r="155" spans="1:6" s="74" customFormat="1" ht="31.5">
      <c r="A155" s="83" t="s">
        <v>302</v>
      </c>
      <c r="B155" s="84" t="s">
        <v>508</v>
      </c>
      <c r="C155" s="83" t="s">
        <v>507</v>
      </c>
      <c r="D155" s="83"/>
      <c r="E155" s="83"/>
      <c r="F155" s="85">
        <v>14722.11</v>
      </c>
    </row>
    <row r="156" spans="1:6" s="74" customFormat="1" ht="21">
      <c r="A156" s="83" t="s">
        <v>303</v>
      </c>
      <c r="B156" s="84" t="s">
        <v>359</v>
      </c>
      <c r="C156" s="83" t="s">
        <v>507</v>
      </c>
      <c r="D156" s="83" t="s">
        <v>196</v>
      </c>
      <c r="E156" s="83"/>
      <c r="F156" s="85">
        <v>14722.11</v>
      </c>
    </row>
    <row r="157" spans="1:6" s="74" customFormat="1">
      <c r="A157" s="83" t="s">
        <v>304</v>
      </c>
      <c r="B157" s="84" t="s">
        <v>153</v>
      </c>
      <c r="C157" s="83" t="s">
        <v>507</v>
      </c>
      <c r="D157" s="83" t="s">
        <v>196</v>
      </c>
      <c r="E157" s="83" t="s">
        <v>401</v>
      </c>
      <c r="F157" s="85">
        <v>14722.11</v>
      </c>
    </row>
    <row r="158" spans="1:6" s="74" customFormat="1" ht="31.5">
      <c r="A158" s="83" t="s">
        <v>305</v>
      </c>
      <c r="B158" s="84" t="s">
        <v>82</v>
      </c>
      <c r="C158" s="83" t="s">
        <v>507</v>
      </c>
      <c r="D158" s="83" t="s">
        <v>196</v>
      </c>
      <c r="E158" s="83" t="s">
        <v>129</v>
      </c>
      <c r="F158" s="85">
        <v>14722.11</v>
      </c>
    </row>
    <row r="159" spans="1:6" s="74" customFormat="1" ht="33.75">
      <c r="A159" s="86" t="s">
        <v>306</v>
      </c>
      <c r="B159" s="87" t="s">
        <v>82</v>
      </c>
      <c r="C159" s="86" t="s">
        <v>325</v>
      </c>
      <c r="D159" s="86" t="s">
        <v>197</v>
      </c>
      <c r="E159" s="86" t="s">
        <v>129</v>
      </c>
      <c r="F159" s="88">
        <v>14722.11</v>
      </c>
    </row>
    <row r="160" spans="1:6" s="74" customFormat="1" ht="21">
      <c r="A160" s="83" t="s">
        <v>307</v>
      </c>
      <c r="B160" s="84" t="s">
        <v>389</v>
      </c>
      <c r="C160" s="83" t="s">
        <v>361</v>
      </c>
      <c r="D160" s="83"/>
      <c r="E160" s="83"/>
      <c r="F160" s="85">
        <v>19460</v>
      </c>
    </row>
    <row r="161" spans="1:6" s="74" customFormat="1" ht="21">
      <c r="A161" s="83" t="s">
        <v>308</v>
      </c>
      <c r="B161" s="84" t="s">
        <v>359</v>
      </c>
      <c r="C161" s="83" t="s">
        <v>361</v>
      </c>
      <c r="D161" s="83" t="s">
        <v>196</v>
      </c>
      <c r="E161" s="83"/>
      <c r="F161" s="85">
        <v>19460</v>
      </c>
    </row>
    <row r="162" spans="1:6" s="74" customFormat="1">
      <c r="A162" s="83" t="s">
        <v>309</v>
      </c>
      <c r="B162" s="84" t="s">
        <v>153</v>
      </c>
      <c r="C162" s="83" t="s">
        <v>361</v>
      </c>
      <c r="D162" s="83" t="s">
        <v>196</v>
      </c>
      <c r="E162" s="83" t="s">
        <v>401</v>
      </c>
      <c r="F162" s="85">
        <v>19460</v>
      </c>
    </row>
    <row r="163" spans="1:6" s="74" customFormat="1" ht="31.5">
      <c r="A163" s="83" t="s">
        <v>310</v>
      </c>
      <c r="B163" s="84" t="s">
        <v>82</v>
      </c>
      <c r="C163" s="83" t="s">
        <v>361</v>
      </c>
      <c r="D163" s="83" t="s">
        <v>196</v>
      </c>
      <c r="E163" s="83" t="s">
        <v>129</v>
      </c>
      <c r="F163" s="85">
        <v>19460</v>
      </c>
    </row>
    <row r="164" spans="1:6" s="74" customFormat="1" ht="33.75">
      <c r="A164" s="86" t="s">
        <v>68</v>
      </c>
      <c r="B164" s="87" t="s">
        <v>82</v>
      </c>
      <c r="C164" s="86" t="s">
        <v>325</v>
      </c>
      <c r="D164" s="86" t="s">
        <v>197</v>
      </c>
      <c r="E164" s="86" t="s">
        <v>129</v>
      </c>
      <c r="F164" s="88">
        <v>19460</v>
      </c>
    </row>
    <row r="165" spans="1:6" s="74" customFormat="1" ht="21">
      <c r="A165" s="83" t="s">
        <v>415</v>
      </c>
      <c r="B165" s="84" t="s">
        <v>390</v>
      </c>
      <c r="C165" s="83" t="s">
        <v>362</v>
      </c>
      <c r="D165" s="83"/>
      <c r="E165" s="83"/>
      <c r="F165" s="85">
        <v>262560</v>
      </c>
    </row>
    <row r="166" spans="1:6" s="74" customFormat="1" ht="21">
      <c r="A166" s="83" t="s">
        <v>416</v>
      </c>
      <c r="B166" s="84" t="s">
        <v>359</v>
      </c>
      <c r="C166" s="83" t="s">
        <v>362</v>
      </c>
      <c r="D166" s="83" t="s">
        <v>196</v>
      </c>
      <c r="E166" s="83"/>
      <c r="F166" s="85">
        <v>262560</v>
      </c>
    </row>
    <row r="167" spans="1:6" s="74" customFormat="1">
      <c r="A167" s="83" t="s">
        <v>417</v>
      </c>
      <c r="B167" s="84" t="s">
        <v>153</v>
      </c>
      <c r="C167" s="83" t="s">
        <v>362</v>
      </c>
      <c r="D167" s="83" t="s">
        <v>196</v>
      </c>
      <c r="E167" s="83" t="s">
        <v>401</v>
      </c>
      <c r="F167" s="85">
        <v>262560</v>
      </c>
    </row>
    <row r="168" spans="1:6" s="74" customFormat="1" ht="31.5">
      <c r="A168" s="83" t="s">
        <v>418</v>
      </c>
      <c r="B168" s="84" t="s">
        <v>82</v>
      </c>
      <c r="C168" s="83" t="s">
        <v>362</v>
      </c>
      <c r="D168" s="83" t="s">
        <v>196</v>
      </c>
      <c r="E168" s="83" t="s">
        <v>129</v>
      </c>
      <c r="F168" s="85">
        <v>262560</v>
      </c>
    </row>
    <row r="169" spans="1:6" s="74" customFormat="1" ht="33.75">
      <c r="A169" s="86" t="s">
        <v>419</v>
      </c>
      <c r="B169" s="87" t="s">
        <v>82</v>
      </c>
      <c r="C169" s="86" t="s">
        <v>325</v>
      </c>
      <c r="D169" s="86" t="s">
        <v>197</v>
      </c>
      <c r="E169" s="86" t="s">
        <v>129</v>
      </c>
      <c r="F169" s="88">
        <v>262560</v>
      </c>
    </row>
    <row r="170" spans="1:6" s="74" customFormat="1" ht="31.5">
      <c r="A170" s="83" t="s">
        <v>420</v>
      </c>
      <c r="B170" s="84" t="s">
        <v>272</v>
      </c>
      <c r="C170" s="83" t="s">
        <v>342</v>
      </c>
      <c r="D170" s="83"/>
      <c r="E170" s="83"/>
      <c r="F170" s="85">
        <v>10072</v>
      </c>
    </row>
    <row r="171" spans="1:6" s="74" customFormat="1" ht="42">
      <c r="A171" s="83" t="s">
        <v>421</v>
      </c>
      <c r="B171" s="84" t="s">
        <v>193</v>
      </c>
      <c r="C171" s="83" t="s">
        <v>342</v>
      </c>
      <c r="D171" s="83" t="s">
        <v>35</v>
      </c>
      <c r="E171" s="83"/>
      <c r="F171" s="85">
        <v>7300</v>
      </c>
    </row>
    <row r="172" spans="1:6" s="74" customFormat="1">
      <c r="A172" s="83" t="s">
        <v>422</v>
      </c>
      <c r="B172" s="84" t="s">
        <v>153</v>
      </c>
      <c r="C172" s="83" t="s">
        <v>342</v>
      </c>
      <c r="D172" s="83" t="s">
        <v>35</v>
      </c>
      <c r="E172" s="83" t="s">
        <v>401</v>
      </c>
      <c r="F172" s="85">
        <v>7300</v>
      </c>
    </row>
    <row r="173" spans="1:6" s="74" customFormat="1">
      <c r="A173" s="83" t="s">
        <v>423</v>
      </c>
      <c r="B173" s="84" t="s">
        <v>87</v>
      </c>
      <c r="C173" s="83" t="s">
        <v>342</v>
      </c>
      <c r="D173" s="83" t="s">
        <v>35</v>
      </c>
      <c r="E173" s="83" t="s">
        <v>131</v>
      </c>
      <c r="F173" s="85">
        <v>7300</v>
      </c>
    </row>
    <row r="174" spans="1:6" s="74" customFormat="1">
      <c r="A174" s="86" t="s">
        <v>424</v>
      </c>
      <c r="B174" s="87" t="s">
        <v>87</v>
      </c>
      <c r="C174" s="86" t="s">
        <v>325</v>
      </c>
      <c r="D174" s="86" t="s">
        <v>61</v>
      </c>
      <c r="E174" s="86" t="s">
        <v>131</v>
      </c>
      <c r="F174" s="88">
        <v>7300</v>
      </c>
    </row>
    <row r="175" spans="1:6" s="74" customFormat="1" ht="21">
      <c r="A175" s="83" t="s">
        <v>425</v>
      </c>
      <c r="B175" s="84" t="s">
        <v>359</v>
      </c>
      <c r="C175" s="83" t="s">
        <v>342</v>
      </c>
      <c r="D175" s="83" t="s">
        <v>196</v>
      </c>
      <c r="E175" s="83"/>
      <c r="F175" s="85">
        <v>2772</v>
      </c>
    </row>
    <row r="176" spans="1:6" s="74" customFormat="1">
      <c r="A176" s="83" t="s">
        <v>426</v>
      </c>
      <c r="B176" s="84" t="s">
        <v>153</v>
      </c>
      <c r="C176" s="83" t="s">
        <v>342</v>
      </c>
      <c r="D176" s="83" t="s">
        <v>196</v>
      </c>
      <c r="E176" s="83" t="s">
        <v>401</v>
      </c>
      <c r="F176" s="85">
        <v>2772</v>
      </c>
    </row>
    <row r="177" spans="1:6" s="74" customFormat="1">
      <c r="A177" s="83" t="s">
        <v>427</v>
      </c>
      <c r="B177" s="84" t="s">
        <v>87</v>
      </c>
      <c r="C177" s="83" t="s">
        <v>342</v>
      </c>
      <c r="D177" s="83" t="s">
        <v>196</v>
      </c>
      <c r="E177" s="83" t="s">
        <v>131</v>
      </c>
      <c r="F177" s="85">
        <v>2772</v>
      </c>
    </row>
    <row r="178" spans="1:6" s="74" customFormat="1">
      <c r="A178" s="86" t="s">
        <v>428</v>
      </c>
      <c r="B178" s="87" t="s">
        <v>87</v>
      </c>
      <c r="C178" s="86" t="s">
        <v>325</v>
      </c>
      <c r="D178" s="86" t="s">
        <v>197</v>
      </c>
      <c r="E178" s="86" t="s">
        <v>131</v>
      </c>
      <c r="F178" s="88">
        <v>2772</v>
      </c>
    </row>
    <row r="179" spans="1:6" s="74" customFormat="1" ht="31.5">
      <c r="A179" s="83" t="s">
        <v>429</v>
      </c>
      <c r="B179" s="84" t="s">
        <v>80</v>
      </c>
      <c r="C179" s="83" t="s">
        <v>326</v>
      </c>
      <c r="D179" s="83"/>
      <c r="E179" s="83"/>
      <c r="F179" s="85">
        <v>76800</v>
      </c>
    </row>
    <row r="180" spans="1:6" s="74" customFormat="1" ht="31.5">
      <c r="A180" s="83" t="s">
        <v>430</v>
      </c>
      <c r="B180" s="84" t="s">
        <v>80</v>
      </c>
      <c r="C180" s="83" t="s">
        <v>327</v>
      </c>
      <c r="D180" s="83"/>
      <c r="E180" s="83"/>
      <c r="F180" s="85">
        <v>76800</v>
      </c>
    </row>
    <row r="181" spans="1:6" s="74" customFormat="1" ht="42">
      <c r="A181" s="83" t="s">
        <v>431</v>
      </c>
      <c r="B181" s="84" t="s">
        <v>193</v>
      </c>
      <c r="C181" s="83" t="s">
        <v>327</v>
      </c>
      <c r="D181" s="83" t="s">
        <v>35</v>
      </c>
      <c r="E181" s="83"/>
      <c r="F181" s="85">
        <v>76800</v>
      </c>
    </row>
    <row r="182" spans="1:6" s="74" customFormat="1">
      <c r="A182" s="83" t="s">
        <v>432</v>
      </c>
      <c r="B182" s="84" t="s">
        <v>153</v>
      </c>
      <c r="C182" s="83" t="s">
        <v>327</v>
      </c>
      <c r="D182" s="83" t="s">
        <v>35</v>
      </c>
      <c r="E182" s="83" t="s">
        <v>401</v>
      </c>
      <c r="F182" s="85">
        <v>76800</v>
      </c>
    </row>
    <row r="183" spans="1:6" s="74" customFormat="1" ht="31.5">
      <c r="A183" s="83" t="s">
        <v>433</v>
      </c>
      <c r="B183" s="84" t="s">
        <v>79</v>
      </c>
      <c r="C183" s="83" t="s">
        <v>327</v>
      </c>
      <c r="D183" s="83" t="s">
        <v>35</v>
      </c>
      <c r="E183" s="83" t="s">
        <v>128</v>
      </c>
      <c r="F183" s="85">
        <v>76800</v>
      </c>
    </row>
    <row r="184" spans="1:6" s="74" customFormat="1" ht="33.75">
      <c r="A184" s="86" t="s">
        <v>434</v>
      </c>
      <c r="B184" s="87" t="s">
        <v>79</v>
      </c>
      <c r="C184" s="86" t="s">
        <v>325</v>
      </c>
      <c r="D184" s="86" t="s">
        <v>61</v>
      </c>
      <c r="E184" s="86" t="s">
        <v>128</v>
      </c>
      <c r="F184" s="88">
        <v>76800</v>
      </c>
    </row>
    <row r="185" spans="1:6" s="74" customFormat="1" ht="42">
      <c r="A185" s="83" t="s">
        <v>435</v>
      </c>
      <c r="B185" s="84" t="s">
        <v>284</v>
      </c>
      <c r="C185" s="83" t="s">
        <v>344</v>
      </c>
      <c r="D185" s="83"/>
      <c r="E185" s="83"/>
      <c r="F185" s="85">
        <v>411672</v>
      </c>
    </row>
    <row r="186" spans="1:6" s="74" customFormat="1" ht="63">
      <c r="A186" s="83" t="s">
        <v>436</v>
      </c>
      <c r="B186" s="89" t="s">
        <v>521</v>
      </c>
      <c r="C186" s="83" t="s">
        <v>345</v>
      </c>
      <c r="D186" s="83"/>
      <c r="E186" s="83"/>
      <c r="F186" s="85">
        <v>411672</v>
      </c>
    </row>
    <row r="187" spans="1:6" s="74" customFormat="1" ht="42">
      <c r="A187" s="83" t="s">
        <v>437</v>
      </c>
      <c r="B187" s="84" t="s">
        <v>193</v>
      </c>
      <c r="C187" s="83" t="s">
        <v>345</v>
      </c>
      <c r="D187" s="83" t="s">
        <v>35</v>
      </c>
      <c r="E187" s="83"/>
      <c r="F187" s="85">
        <v>411672</v>
      </c>
    </row>
    <row r="188" spans="1:6" s="74" customFormat="1">
      <c r="A188" s="83" t="s">
        <v>438</v>
      </c>
      <c r="B188" s="84" t="s">
        <v>159</v>
      </c>
      <c r="C188" s="83" t="s">
        <v>345</v>
      </c>
      <c r="D188" s="83" t="s">
        <v>35</v>
      </c>
      <c r="E188" s="83" t="s">
        <v>408</v>
      </c>
      <c r="F188" s="85">
        <v>411672</v>
      </c>
    </row>
    <row r="189" spans="1:6" s="74" customFormat="1">
      <c r="A189" s="83" t="s">
        <v>439</v>
      </c>
      <c r="B189" s="84" t="s">
        <v>88</v>
      </c>
      <c r="C189" s="83" t="s">
        <v>345</v>
      </c>
      <c r="D189" s="83" t="s">
        <v>35</v>
      </c>
      <c r="E189" s="83" t="s">
        <v>132</v>
      </c>
      <c r="F189" s="85">
        <v>411672</v>
      </c>
    </row>
    <row r="190" spans="1:6" s="74" customFormat="1">
      <c r="A190" s="86" t="s">
        <v>440</v>
      </c>
      <c r="B190" s="87" t="s">
        <v>88</v>
      </c>
      <c r="C190" s="86" t="s">
        <v>325</v>
      </c>
      <c r="D190" s="86" t="s">
        <v>61</v>
      </c>
      <c r="E190" s="86" t="s">
        <v>132</v>
      </c>
      <c r="F190" s="88">
        <v>411672</v>
      </c>
    </row>
    <row r="191" spans="1:6" s="74" customFormat="1">
      <c r="A191" s="83" t="s">
        <v>441</v>
      </c>
      <c r="B191" s="84" t="s">
        <v>232</v>
      </c>
      <c r="C191" s="83" t="s">
        <v>334</v>
      </c>
      <c r="D191" s="83"/>
      <c r="E191" s="83"/>
      <c r="F191" s="85">
        <v>284628.25</v>
      </c>
    </row>
    <row r="192" spans="1:6" s="74" customFormat="1" ht="21">
      <c r="A192" s="83" t="s">
        <v>442</v>
      </c>
      <c r="B192" s="84" t="s">
        <v>145</v>
      </c>
      <c r="C192" s="83" t="s">
        <v>339</v>
      </c>
      <c r="D192" s="83"/>
      <c r="E192" s="83"/>
      <c r="F192" s="85">
        <v>10000</v>
      </c>
    </row>
    <row r="193" spans="1:6" s="74" customFormat="1" ht="21">
      <c r="A193" s="83" t="s">
        <v>443</v>
      </c>
      <c r="B193" s="84" t="s">
        <v>145</v>
      </c>
      <c r="C193" s="83" t="s">
        <v>340</v>
      </c>
      <c r="D193" s="83"/>
      <c r="E193" s="83"/>
      <c r="F193" s="85">
        <v>10000</v>
      </c>
    </row>
    <row r="194" spans="1:6" s="74" customFormat="1">
      <c r="A194" s="83" t="s">
        <v>444</v>
      </c>
      <c r="B194" s="84" t="s">
        <v>204</v>
      </c>
      <c r="C194" s="83" t="s">
        <v>340</v>
      </c>
      <c r="D194" s="83" t="s">
        <v>205</v>
      </c>
      <c r="E194" s="83"/>
      <c r="F194" s="85">
        <v>10000</v>
      </c>
    </row>
    <row r="195" spans="1:6" s="74" customFormat="1">
      <c r="A195" s="83" t="s">
        <v>28</v>
      </c>
      <c r="B195" s="84" t="s">
        <v>153</v>
      </c>
      <c r="C195" s="83" t="s">
        <v>340</v>
      </c>
      <c r="D195" s="83" t="s">
        <v>205</v>
      </c>
      <c r="E195" s="83" t="s">
        <v>401</v>
      </c>
      <c r="F195" s="85">
        <v>10000</v>
      </c>
    </row>
    <row r="196" spans="1:6" s="74" customFormat="1">
      <c r="A196" s="83" t="s">
        <v>445</v>
      </c>
      <c r="B196" s="84" t="s">
        <v>84</v>
      </c>
      <c r="C196" s="83" t="s">
        <v>340</v>
      </c>
      <c r="D196" s="83" t="s">
        <v>205</v>
      </c>
      <c r="E196" s="83" t="s">
        <v>130</v>
      </c>
      <c r="F196" s="85">
        <v>10000</v>
      </c>
    </row>
    <row r="197" spans="1:6" s="74" customFormat="1">
      <c r="A197" s="86" t="s">
        <v>446</v>
      </c>
      <c r="B197" s="87" t="s">
        <v>84</v>
      </c>
      <c r="C197" s="86" t="s">
        <v>334</v>
      </c>
      <c r="D197" s="86" t="s">
        <v>86</v>
      </c>
      <c r="E197" s="86" t="s">
        <v>130</v>
      </c>
      <c r="F197" s="88">
        <v>10000</v>
      </c>
    </row>
    <row r="198" spans="1:6" s="74" customFormat="1" ht="21">
      <c r="A198" s="83" t="s">
        <v>447</v>
      </c>
      <c r="B198" s="84" t="s">
        <v>247</v>
      </c>
      <c r="C198" s="83" t="s">
        <v>337</v>
      </c>
      <c r="D198" s="83"/>
      <c r="E198" s="83"/>
      <c r="F198" s="85">
        <v>10000</v>
      </c>
    </row>
    <row r="199" spans="1:6" s="74" customFormat="1" ht="21">
      <c r="A199" s="83" t="s">
        <v>448</v>
      </c>
      <c r="B199" s="84" t="s">
        <v>247</v>
      </c>
      <c r="C199" s="83" t="s">
        <v>338</v>
      </c>
      <c r="D199" s="83"/>
      <c r="E199" s="83"/>
      <c r="F199" s="85">
        <v>10000</v>
      </c>
    </row>
    <row r="200" spans="1:6" s="74" customFormat="1">
      <c r="A200" s="83" t="s">
        <v>449</v>
      </c>
      <c r="B200" s="84" t="s">
        <v>204</v>
      </c>
      <c r="C200" s="83" t="s">
        <v>338</v>
      </c>
      <c r="D200" s="83" t="s">
        <v>205</v>
      </c>
      <c r="E200" s="83"/>
      <c r="F200" s="85">
        <v>10000</v>
      </c>
    </row>
    <row r="201" spans="1:6" s="74" customFormat="1">
      <c r="A201" s="83" t="s">
        <v>450</v>
      </c>
      <c r="B201" s="84" t="s">
        <v>153</v>
      </c>
      <c r="C201" s="83" t="s">
        <v>338</v>
      </c>
      <c r="D201" s="83" t="s">
        <v>205</v>
      </c>
      <c r="E201" s="83" t="s">
        <v>401</v>
      </c>
      <c r="F201" s="85">
        <v>10000</v>
      </c>
    </row>
    <row r="202" spans="1:6" s="74" customFormat="1">
      <c r="A202" s="83" t="s">
        <v>451</v>
      </c>
      <c r="B202" s="84" t="s">
        <v>155</v>
      </c>
      <c r="C202" s="83" t="s">
        <v>338</v>
      </c>
      <c r="D202" s="83" t="s">
        <v>205</v>
      </c>
      <c r="E202" s="83" t="s">
        <v>244</v>
      </c>
      <c r="F202" s="85">
        <v>10000</v>
      </c>
    </row>
    <row r="203" spans="1:6" s="74" customFormat="1">
      <c r="A203" s="86" t="s">
        <v>456</v>
      </c>
      <c r="B203" s="87" t="s">
        <v>155</v>
      </c>
      <c r="C203" s="86" t="s">
        <v>334</v>
      </c>
      <c r="D203" s="86" t="s">
        <v>252</v>
      </c>
      <c r="E203" s="86" t="s">
        <v>244</v>
      </c>
      <c r="F203" s="88">
        <v>10000</v>
      </c>
    </row>
    <row r="204" spans="1:6" s="74" customFormat="1" ht="21">
      <c r="A204" s="83" t="s">
        <v>457</v>
      </c>
      <c r="B204" s="84" t="s">
        <v>96</v>
      </c>
      <c r="C204" s="83" t="s">
        <v>335</v>
      </c>
      <c r="D204" s="83"/>
      <c r="E204" s="83"/>
      <c r="F204" s="85">
        <v>264628.25</v>
      </c>
    </row>
    <row r="205" spans="1:6" s="74" customFormat="1" ht="21">
      <c r="A205" s="83" t="s">
        <v>458</v>
      </c>
      <c r="B205" s="84" t="s">
        <v>96</v>
      </c>
      <c r="C205" s="83" t="s">
        <v>354</v>
      </c>
      <c r="D205" s="83"/>
      <c r="E205" s="83"/>
      <c r="F205" s="85">
        <v>60000</v>
      </c>
    </row>
    <row r="206" spans="1:6" s="74" customFormat="1">
      <c r="A206" s="83" t="s">
        <v>459</v>
      </c>
      <c r="B206" s="84" t="s">
        <v>314</v>
      </c>
      <c r="C206" s="83" t="s">
        <v>354</v>
      </c>
      <c r="D206" s="83" t="s">
        <v>315</v>
      </c>
      <c r="E206" s="83"/>
      <c r="F206" s="85">
        <v>60000</v>
      </c>
    </row>
    <row r="207" spans="1:6" s="74" customFormat="1">
      <c r="A207" s="83" t="s">
        <v>460</v>
      </c>
      <c r="B207" s="84" t="s">
        <v>146</v>
      </c>
      <c r="C207" s="83" t="s">
        <v>354</v>
      </c>
      <c r="D207" s="83" t="s">
        <v>315</v>
      </c>
      <c r="E207" s="83" t="s">
        <v>148</v>
      </c>
      <c r="F207" s="85">
        <v>60000</v>
      </c>
    </row>
    <row r="208" spans="1:6" s="74" customFormat="1">
      <c r="A208" s="83" t="s">
        <v>461</v>
      </c>
      <c r="B208" s="84" t="s">
        <v>95</v>
      </c>
      <c r="C208" s="83" t="s">
        <v>354</v>
      </c>
      <c r="D208" s="83" t="s">
        <v>315</v>
      </c>
      <c r="E208" s="83" t="s">
        <v>137</v>
      </c>
      <c r="F208" s="85">
        <v>60000</v>
      </c>
    </row>
    <row r="209" spans="1:6" s="74" customFormat="1">
      <c r="A209" s="86" t="s">
        <v>462</v>
      </c>
      <c r="B209" s="87" t="s">
        <v>95</v>
      </c>
      <c r="C209" s="86" t="s">
        <v>334</v>
      </c>
      <c r="D209" s="86" t="s">
        <v>317</v>
      </c>
      <c r="E209" s="86" t="s">
        <v>137</v>
      </c>
      <c r="F209" s="88">
        <v>60000</v>
      </c>
    </row>
    <row r="210" spans="1:6" s="74" customFormat="1" ht="21">
      <c r="A210" s="83" t="s">
        <v>463</v>
      </c>
      <c r="B210" s="84" t="s">
        <v>539</v>
      </c>
      <c r="C210" s="83" t="s">
        <v>540</v>
      </c>
      <c r="D210" s="83"/>
      <c r="E210" s="83"/>
      <c r="F210" s="85">
        <v>69104.25</v>
      </c>
    </row>
    <row r="211" spans="1:6" s="74" customFormat="1" ht="21">
      <c r="A211" s="83" t="s">
        <v>464</v>
      </c>
      <c r="B211" s="84" t="s">
        <v>359</v>
      </c>
      <c r="C211" s="83" t="s">
        <v>540</v>
      </c>
      <c r="D211" s="83" t="s">
        <v>196</v>
      </c>
      <c r="E211" s="83"/>
      <c r="F211" s="85">
        <v>66545.25</v>
      </c>
    </row>
    <row r="212" spans="1:6" s="74" customFormat="1">
      <c r="A212" s="83" t="s">
        <v>465</v>
      </c>
      <c r="B212" s="84" t="s">
        <v>173</v>
      </c>
      <c r="C212" s="83" t="s">
        <v>540</v>
      </c>
      <c r="D212" s="83" t="s">
        <v>196</v>
      </c>
      <c r="E212" s="83" t="s">
        <v>411</v>
      </c>
      <c r="F212" s="85">
        <v>66545.25</v>
      </c>
    </row>
    <row r="213" spans="1:6">
      <c r="A213" s="83" t="s">
        <v>196</v>
      </c>
      <c r="B213" s="84" t="s">
        <v>92</v>
      </c>
      <c r="C213" s="83" t="s">
        <v>540</v>
      </c>
      <c r="D213" s="83" t="s">
        <v>196</v>
      </c>
      <c r="E213" s="83" t="s">
        <v>135</v>
      </c>
      <c r="F213" s="85">
        <v>66545.25</v>
      </c>
    </row>
    <row r="214" spans="1:6">
      <c r="A214" s="86" t="s">
        <v>466</v>
      </c>
      <c r="B214" s="87" t="s">
        <v>92</v>
      </c>
      <c r="C214" s="86" t="s">
        <v>334</v>
      </c>
      <c r="D214" s="86" t="s">
        <v>197</v>
      </c>
      <c r="E214" s="86" t="s">
        <v>135</v>
      </c>
      <c r="F214" s="88">
        <v>66545.25</v>
      </c>
    </row>
    <row r="215" spans="1:6">
      <c r="A215" s="83" t="s">
        <v>467</v>
      </c>
      <c r="B215" s="84" t="s">
        <v>204</v>
      </c>
      <c r="C215" s="83" t="s">
        <v>540</v>
      </c>
      <c r="D215" s="83" t="s">
        <v>205</v>
      </c>
      <c r="E215" s="83"/>
      <c r="F215" s="85">
        <v>2559</v>
      </c>
    </row>
    <row r="216" spans="1:6">
      <c r="A216" s="83" t="s">
        <v>468</v>
      </c>
      <c r="B216" s="84" t="s">
        <v>173</v>
      </c>
      <c r="C216" s="83" t="s">
        <v>540</v>
      </c>
      <c r="D216" s="83" t="s">
        <v>205</v>
      </c>
      <c r="E216" s="83" t="s">
        <v>411</v>
      </c>
      <c r="F216" s="85">
        <v>2559</v>
      </c>
    </row>
    <row r="217" spans="1:6">
      <c r="A217" s="83" t="s">
        <v>469</v>
      </c>
      <c r="B217" s="84" t="s">
        <v>92</v>
      </c>
      <c r="C217" s="83" t="s">
        <v>540</v>
      </c>
      <c r="D217" s="83" t="s">
        <v>205</v>
      </c>
      <c r="E217" s="83" t="s">
        <v>135</v>
      </c>
      <c r="F217" s="85">
        <v>2559</v>
      </c>
    </row>
    <row r="218" spans="1:6">
      <c r="A218" s="86" t="s">
        <v>525</v>
      </c>
      <c r="B218" s="87" t="s">
        <v>92</v>
      </c>
      <c r="C218" s="86" t="s">
        <v>334</v>
      </c>
      <c r="D218" s="86" t="s">
        <v>541</v>
      </c>
      <c r="E218" s="86" t="s">
        <v>135</v>
      </c>
      <c r="F218" s="88">
        <v>2559</v>
      </c>
    </row>
    <row r="219" spans="1:6" ht="136.5">
      <c r="A219" s="83" t="s">
        <v>526</v>
      </c>
      <c r="B219" s="89" t="s">
        <v>520</v>
      </c>
      <c r="C219" s="83" t="s">
        <v>336</v>
      </c>
      <c r="D219" s="83"/>
      <c r="E219" s="83"/>
      <c r="F219" s="85">
        <v>27714</v>
      </c>
    </row>
    <row r="220" spans="1:6">
      <c r="A220" s="83" t="s">
        <v>527</v>
      </c>
      <c r="B220" s="84" t="s">
        <v>236</v>
      </c>
      <c r="C220" s="83" t="s">
        <v>336</v>
      </c>
      <c r="D220" s="83" t="s">
        <v>237</v>
      </c>
      <c r="E220" s="83"/>
      <c r="F220" s="85">
        <v>27714</v>
      </c>
    </row>
    <row r="221" spans="1:6">
      <c r="A221" s="83" t="s">
        <v>528</v>
      </c>
      <c r="B221" s="84" t="s">
        <v>153</v>
      </c>
      <c r="C221" s="83" t="s">
        <v>336</v>
      </c>
      <c r="D221" s="83" t="s">
        <v>237</v>
      </c>
      <c r="E221" s="83" t="s">
        <v>401</v>
      </c>
      <c r="F221" s="85">
        <v>27714</v>
      </c>
    </row>
    <row r="222" spans="1:6" ht="31.5">
      <c r="A222" s="83" t="s">
        <v>529</v>
      </c>
      <c r="B222" s="84" t="s">
        <v>82</v>
      </c>
      <c r="C222" s="83" t="s">
        <v>336</v>
      </c>
      <c r="D222" s="83" t="s">
        <v>237</v>
      </c>
      <c r="E222" s="83" t="s">
        <v>129</v>
      </c>
      <c r="F222" s="85">
        <v>27714</v>
      </c>
    </row>
    <row r="223" spans="1:6" ht="33.75">
      <c r="A223" s="86" t="s">
        <v>530</v>
      </c>
      <c r="B223" s="87" t="s">
        <v>82</v>
      </c>
      <c r="C223" s="86" t="s">
        <v>334</v>
      </c>
      <c r="D223" s="86" t="s">
        <v>125</v>
      </c>
      <c r="E223" s="86" t="s">
        <v>129</v>
      </c>
      <c r="F223" s="88">
        <v>27714</v>
      </c>
    </row>
    <row r="224" spans="1:6" ht="31.5">
      <c r="A224" s="83" t="s">
        <v>531</v>
      </c>
      <c r="B224" s="84" t="s">
        <v>396</v>
      </c>
      <c r="C224" s="83" t="s">
        <v>385</v>
      </c>
      <c r="D224" s="83"/>
      <c r="E224" s="83"/>
      <c r="F224" s="85">
        <v>86805</v>
      </c>
    </row>
    <row r="225" spans="1:6" ht="42">
      <c r="A225" s="83" t="s">
        <v>532</v>
      </c>
      <c r="B225" s="84" t="s">
        <v>193</v>
      </c>
      <c r="C225" s="83" t="s">
        <v>385</v>
      </c>
      <c r="D225" s="83" t="s">
        <v>35</v>
      </c>
      <c r="E225" s="83"/>
      <c r="F225" s="85">
        <v>86805</v>
      </c>
    </row>
    <row r="226" spans="1:6">
      <c r="A226" s="83" t="s">
        <v>533</v>
      </c>
      <c r="B226" s="84" t="s">
        <v>383</v>
      </c>
      <c r="C226" s="83" t="s">
        <v>385</v>
      </c>
      <c r="D226" s="83" t="s">
        <v>35</v>
      </c>
      <c r="E226" s="83" t="s">
        <v>412</v>
      </c>
      <c r="F226" s="85">
        <v>86805</v>
      </c>
    </row>
    <row r="227" spans="1:6">
      <c r="A227" s="83" t="s">
        <v>534</v>
      </c>
      <c r="B227" s="84" t="s">
        <v>386</v>
      </c>
      <c r="C227" s="83" t="s">
        <v>385</v>
      </c>
      <c r="D227" s="83" t="s">
        <v>35</v>
      </c>
      <c r="E227" s="83" t="s">
        <v>384</v>
      </c>
      <c r="F227" s="85">
        <v>86805</v>
      </c>
    </row>
    <row r="228" spans="1:6">
      <c r="A228" s="86" t="s">
        <v>535</v>
      </c>
      <c r="B228" s="87" t="s">
        <v>386</v>
      </c>
      <c r="C228" s="86" t="s">
        <v>334</v>
      </c>
      <c r="D228" s="86" t="s">
        <v>32</v>
      </c>
      <c r="E228" s="86" t="s">
        <v>384</v>
      </c>
      <c r="F228" s="88">
        <v>86805</v>
      </c>
    </row>
    <row r="229" spans="1:6" ht="52.5">
      <c r="A229" s="83" t="s">
        <v>536</v>
      </c>
      <c r="B229" s="84" t="s">
        <v>403</v>
      </c>
      <c r="C229" s="83" t="s">
        <v>402</v>
      </c>
      <c r="D229" s="83"/>
      <c r="E229" s="83"/>
      <c r="F229" s="85">
        <v>1005</v>
      </c>
    </row>
    <row r="230" spans="1:6">
      <c r="A230" s="83" t="s">
        <v>542</v>
      </c>
      <c r="B230" s="84" t="s">
        <v>236</v>
      </c>
      <c r="C230" s="83" t="s">
        <v>402</v>
      </c>
      <c r="D230" s="83" t="s">
        <v>237</v>
      </c>
      <c r="E230" s="83"/>
      <c r="F230" s="85">
        <v>1005</v>
      </c>
    </row>
    <row r="231" spans="1:6">
      <c r="A231" s="83" t="s">
        <v>543</v>
      </c>
      <c r="B231" s="84" t="s">
        <v>153</v>
      </c>
      <c r="C231" s="83" t="s">
        <v>402</v>
      </c>
      <c r="D231" s="83" t="s">
        <v>237</v>
      </c>
      <c r="E231" s="83" t="s">
        <v>401</v>
      </c>
      <c r="F231" s="85">
        <v>1005</v>
      </c>
    </row>
    <row r="232" spans="1:6" ht="31.5">
      <c r="A232" s="83" t="s">
        <v>544</v>
      </c>
      <c r="B232" s="84" t="s">
        <v>82</v>
      </c>
      <c r="C232" s="83" t="s">
        <v>402</v>
      </c>
      <c r="D232" s="83" t="s">
        <v>237</v>
      </c>
      <c r="E232" s="83" t="s">
        <v>129</v>
      </c>
      <c r="F232" s="85">
        <v>1005</v>
      </c>
    </row>
    <row r="233" spans="1:6" ht="33.75">
      <c r="A233" s="86" t="s">
        <v>545</v>
      </c>
      <c r="B233" s="87" t="s">
        <v>82</v>
      </c>
      <c r="C233" s="86" t="s">
        <v>334</v>
      </c>
      <c r="D233" s="86" t="s">
        <v>125</v>
      </c>
      <c r="E233" s="86" t="s">
        <v>129</v>
      </c>
      <c r="F233" s="88">
        <v>1005</v>
      </c>
    </row>
    <row r="234" spans="1:6" ht="31.5">
      <c r="A234" s="83" t="s">
        <v>546</v>
      </c>
      <c r="B234" s="84" t="s">
        <v>313</v>
      </c>
      <c r="C234" s="83" t="s">
        <v>351</v>
      </c>
      <c r="D234" s="83"/>
      <c r="E234" s="83"/>
      <c r="F234" s="85">
        <v>20000</v>
      </c>
    </row>
    <row r="235" spans="1:6" ht="21">
      <c r="A235" s="83" t="s">
        <v>547</v>
      </c>
      <c r="B235" s="84" t="s">
        <v>359</v>
      </c>
      <c r="C235" s="83" t="s">
        <v>351</v>
      </c>
      <c r="D235" s="83" t="s">
        <v>196</v>
      </c>
      <c r="E235" s="83"/>
      <c r="F235" s="85">
        <v>20000</v>
      </c>
    </row>
    <row r="236" spans="1:6">
      <c r="A236" s="83" t="s">
        <v>548</v>
      </c>
      <c r="B236" s="84" t="s">
        <v>173</v>
      </c>
      <c r="C236" s="83" t="s">
        <v>351</v>
      </c>
      <c r="D236" s="83" t="s">
        <v>196</v>
      </c>
      <c r="E236" s="83" t="s">
        <v>411</v>
      </c>
      <c r="F236" s="85">
        <v>20000</v>
      </c>
    </row>
    <row r="237" spans="1:6">
      <c r="A237" s="83" t="s">
        <v>549</v>
      </c>
      <c r="B237" s="84" t="s">
        <v>126</v>
      </c>
      <c r="C237" s="83" t="s">
        <v>351</v>
      </c>
      <c r="D237" s="83" t="s">
        <v>196</v>
      </c>
      <c r="E237" s="83" t="s">
        <v>139</v>
      </c>
      <c r="F237" s="85">
        <v>20000</v>
      </c>
    </row>
    <row r="238" spans="1:6">
      <c r="A238" s="86" t="s">
        <v>550</v>
      </c>
      <c r="B238" s="87" t="s">
        <v>126</v>
      </c>
      <c r="C238" s="86" t="s">
        <v>334</v>
      </c>
      <c r="D238" s="86" t="s">
        <v>197</v>
      </c>
      <c r="E238" s="86" t="s">
        <v>139</v>
      </c>
      <c r="F238" s="88">
        <v>20000</v>
      </c>
    </row>
  </sheetData>
  <mergeCells count="5">
    <mergeCell ref="B7:F10"/>
    <mergeCell ref="A11:A12"/>
    <mergeCell ref="B11:B12"/>
    <mergeCell ref="C11:E11"/>
    <mergeCell ref="F11:F12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Источники</vt:lpstr>
      <vt:lpstr>Доходы (2021)</vt:lpstr>
      <vt:lpstr>Функциональная</vt:lpstr>
      <vt:lpstr>Ведомственная</vt:lpstr>
      <vt:lpstr>Ассигнования</vt:lpstr>
      <vt:lpstr>Ассигнования!BFT_Print_Titles</vt:lpstr>
      <vt:lpstr>Ведомственная!BFT_Print_Titles</vt:lpstr>
      <vt:lpstr>Ассигнования!Заголовки_для_печати</vt:lpstr>
      <vt:lpstr>Ведомственная!Заголовки_для_печати</vt:lpstr>
      <vt:lpstr>'Доходы (2021)'!Заголовки_для_печати</vt:lpstr>
      <vt:lpstr>Ассигнования!Область_печати</vt:lpstr>
      <vt:lpstr>Ведомственная!Область_печати</vt:lpstr>
      <vt:lpstr>'Доходы (2021)'!Область_печати</vt:lpstr>
      <vt:lpstr>Источники!Область_печати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2022-01-20T08:08:43Z</cp:lastPrinted>
  <dcterms:created xsi:type="dcterms:W3CDTF">2014-01-08T07:17:30Z</dcterms:created>
  <dcterms:modified xsi:type="dcterms:W3CDTF">2022-01-20T08:08:47Z</dcterms:modified>
</cp:coreProperties>
</file>